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90218\Desktop\新しいフォルダー\インボイス様式\HP掲載用\"/>
    </mc:Choice>
  </mc:AlternateContent>
  <bookViews>
    <workbookView xWindow="0" yWindow="0" windowWidth="20490" windowHeight="7620" tabRatio="536" activeTab="4"/>
  </bookViews>
  <sheets>
    <sheet name="見積書" sheetId="145" r:id="rId1"/>
    <sheet name="請求書" sheetId="146" r:id="rId2"/>
    <sheet name="納品書" sheetId="144" r:id="rId3"/>
    <sheet name="納品書（控）" sheetId="143" r:id="rId4"/>
    <sheet name="記載例" sheetId="147" r:id="rId5"/>
  </sheets>
  <definedNames>
    <definedName name="あ" localSheetId="4">#REF!</definedName>
    <definedName name="あ">#REF!</definedName>
    <definedName name="い" localSheetId="4">#REF!</definedName>
    <definedName name="い">#REF!</definedName>
    <definedName name="か" localSheetId="4">#REF!</definedName>
    <definedName name="か">#REF!</definedName>
    <definedName name="き" localSheetId="4">#REF!</definedName>
    <definedName name="き">#REF!</definedName>
    <definedName name="け" localSheetId="4">#REF!</definedName>
    <definedName name="け">#REF!</definedName>
    <definedName name="こ" localSheetId="4">#REF!</definedName>
    <definedName name="こ">#REF!</definedName>
    <definedName name="さ" localSheetId="4">#REF!</definedName>
    <definedName name="さ">#REF!</definedName>
    <definedName name="し" localSheetId="4">#REF!</definedName>
    <definedName name="し">#REF!</definedName>
    <definedName name="そ" localSheetId="4">#REF!</definedName>
    <definedName name="そ">#REF!</definedName>
    <definedName name="その他" localSheetId="4">#REF!</definedName>
    <definedName name="その他">#REF!</definedName>
    <definedName name="た" localSheetId="4">#REF!</definedName>
    <definedName name="た">#REF!</definedName>
    <definedName name="ち" localSheetId="4">#REF!</definedName>
    <definedName name="ち">#REF!</definedName>
    <definedName name="つ" localSheetId="4">#REF!</definedName>
    <definedName name="つ">#REF!</definedName>
    <definedName name="て" localSheetId="4">#REF!</definedName>
    <definedName name="て">#REF!</definedName>
    <definedName name="と" localSheetId="4">#REF!</definedName>
    <definedName name="と">#REF!</definedName>
    <definedName name="に" localSheetId="4">#REF!</definedName>
    <definedName name="に">#REF!</definedName>
    <definedName name="ね" localSheetId="4">#REF!</definedName>
    <definedName name="ね">#REF!</definedName>
    <definedName name="ふ" localSheetId="4">#REF!</definedName>
    <definedName name="ふ">#REF!</definedName>
    <definedName name="ほ" localSheetId="4">#REF!</definedName>
    <definedName name="ほ">#REF!</definedName>
    <definedName name="ま" localSheetId="4">#REF!</definedName>
    <definedName name="ま">#REF!</definedName>
    <definedName name="み" localSheetId="4">#REF!</definedName>
    <definedName name="み">#REF!</definedName>
    <definedName name="む" localSheetId="4">#REF!</definedName>
    <definedName name="む">#REF!</definedName>
    <definedName name="や" localSheetId="4">#REF!</definedName>
    <definedName name="や">#REF!</definedName>
    <definedName name="ゆ" localSheetId="4">#REF!</definedName>
    <definedName name="ゆ">#REF!</definedName>
    <definedName name="よ" localSheetId="4">#REF!</definedName>
    <definedName name="よ">#REF!</definedName>
    <definedName name="り" localSheetId="4">#REF!</definedName>
    <definedName name="り">#REF!</definedName>
    <definedName name="医業外収益" localSheetId="4">#REF!</definedName>
    <definedName name="医業外収益">#REF!</definedName>
    <definedName name="医業外費用" localSheetId="4">#REF!</definedName>
    <definedName name="医業外費用">#REF!</definedName>
    <definedName name="医業収益" localSheetId="4">#REF!</definedName>
    <definedName name="医業収益">#REF!</definedName>
    <definedName name="給与費" localSheetId="4">#REF!</definedName>
    <definedName name="給与費">#REF!</definedName>
    <definedName name="経費" localSheetId="4">#REF!</definedName>
    <definedName name="経費">#REF!</definedName>
    <definedName name="研究研修費" localSheetId="4">#REF!</definedName>
    <definedName name="研究研修費">#REF!</definedName>
    <definedName name="減価償却費" localSheetId="4">#REF!</definedName>
    <definedName name="減価償却費">#REF!</definedName>
    <definedName name="項目①" localSheetId="4">#REF!</definedName>
    <definedName name="項目①">#REF!</definedName>
    <definedName name="材料費" localSheetId="4">#REF!</definedName>
    <definedName name="材料費">#REF!</definedName>
    <definedName name="資産減耗費" localSheetId="4">#REF!</definedName>
    <definedName name="資産減耗費">#REF!</definedName>
    <definedName name="収益" localSheetId="4">#REF!</definedName>
    <definedName name="収益">#REF!</definedName>
    <definedName name="特別損失" localSheetId="4">#REF!</definedName>
    <definedName name="特別損失">#REF!</definedName>
    <definedName name="特別利益" localSheetId="4">#REF!</definedName>
    <definedName name="特別利益">#REF!</definedName>
    <definedName name="費用" localSheetId="4">#REF!</definedName>
    <definedName name="費用">#REF!</definedName>
    <definedName name="未収金" localSheetId="4">#REF!</definedName>
    <definedName name="未収金">#REF!</definedName>
    <definedName name="未払金" localSheetId="4">#REF!</definedName>
    <definedName name="未払金">#REF!</definedName>
    <definedName name="預り金" localSheetId="4">#REF!</definedName>
    <definedName name="預り金">#REF!</definedName>
    <definedName name="預金" localSheetId="4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Y31" i="147" l="1"/>
  <c r="O30" i="147"/>
  <c r="Y30" i="147" s="1"/>
  <c r="V38" i="147" l="1"/>
  <c r="F38" i="147"/>
  <c r="V37" i="147"/>
  <c r="Q37" i="147"/>
  <c r="F37" i="147"/>
  <c r="A37" i="147"/>
  <c r="V36" i="147"/>
  <c r="Q36" i="147"/>
  <c r="F36" i="147"/>
  <c r="A36" i="147"/>
  <c r="V35" i="147"/>
  <c r="Q35" i="147"/>
  <c r="F35" i="147"/>
  <c r="A35" i="147"/>
  <c r="R26" i="147"/>
  <c r="Y26" i="147" s="1"/>
  <c r="F26" i="147"/>
  <c r="A26" i="147"/>
  <c r="Y25" i="147"/>
  <c r="R25" i="147"/>
  <c r="F25" i="147"/>
  <c r="A25" i="147"/>
  <c r="R24" i="147"/>
  <c r="Y24" i="147" s="1"/>
  <c r="F24" i="147"/>
  <c r="A24" i="147"/>
  <c r="Y23" i="147"/>
  <c r="R23" i="147"/>
  <c r="F23" i="147"/>
  <c r="A23" i="147"/>
  <c r="R22" i="147"/>
  <c r="Y22" i="147" s="1"/>
  <c r="F22" i="147"/>
  <c r="A22" i="147"/>
  <c r="Y21" i="147"/>
  <c r="Y27" i="147" s="1"/>
  <c r="R21" i="147"/>
  <c r="F21" i="147"/>
  <c r="A21" i="147"/>
  <c r="Y20" i="147"/>
  <c r="Y19" i="147"/>
  <c r="AB2" i="147"/>
  <c r="O29" i="147" l="1"/>
  <c r="Y29" i="147" s="1"/>
  <c r="Y28" i="147" s="1"/>
  <c r="R13" i="143"/>
  <c r="R12" i="143"/>
  <c r="R11" i="143"/>
  <c r="R10" i="143"/>
  <c r="R9" i="143"/>
  <c r="R8" i="143"/>
  <c r="R7" i="143"/>
  <c r="R6" i="143"/>
  <c r="X5" i="143"/>
  <c r="V5" i="143"/>
  <c r="T5" i="143"/>
  <c r="R5" i="143"/>
  <c r="Y3" i="143"/>
  <c r="AB2" i="143"/>
  <c r="A19" i="143"/>
  <c r="F19" i="143"/>
  <c r="O19" i="143"/>
  <c r="R19" i="143"/>
  <c r="U19" i="143"/>
  <c r="A20" i="143"/>
  <c r="F20" i="143"/>
  <c r="O20" i="143"/>
  <c r="R20" i="143"/>
  <c r="U20" i="143"/>
  <c r="A21" i="143"/>
  <c r="F21" i="143"/>
  <c r="O21" i="143"/>
  <c r="R21" i="143"/>
  <c r="U21" i="143"/>
  <c r="Y21" i="143"/>
  <c r="A22" i="143"/>
  <c r="F22" i="143"/>
  <c r="O22" i="143"/>
  <c r="R22" i="143"/>
  <c r="U22" i="143"/>
  <c r="Y22" i="143"/>
  <c r="A23" i="143"/>
  <c r="F23" i="143"/>
  <c r="O23" i="143"/>
  <c r="R23" i="143"/>
  <c r="U23" i="143"/>
  <c r="Y23" i="143"/>
  <c r="A24" i="143"/>
  <c r="F24" i="143"/>
  <c r="O24" i="143"/>
  <c r="R24" i="143"/>
  <c r="U24" i="143"/>
  <c r="Y24" i="143"/>
  <c r="A25" i="143"/>
  <c r="F25" i="143"/>
  <c r="O25" i="143"/>
  <c r="R25" i="143"/>
  <c r="U25" i="143"/>
  <c r="Y25" i="143"/>
  <c r="A26" i="143"/>
  <c r="F26" i="143"/>
  <c r="O26" i="143"/>
  <c r="R26" i="143"/>
  <c r="U26" i="143"/>
  <c r="Y26" i="143"/>
  <c r="R13" i="144"/>
  <c r="R12" i="144"/>
  <c r="R11" i="144"/>
  <c r="R10" i="144"/>
  <c r="R9" i="144"/>
  <c r="R8" i="144"/>
  <c r="R7" i="144"/>
  <c r="R6" i="144"/>
  <c r="X5" i="144"/>
  <c r="V5" i="144"/>
  <c r="T5" i="144"/>
  <c r="R5" i="144"/>
  <c r="Y3" i="144"/>
  <c r="AB2" i="144"/>
  <c r="A19" i="144"/>
  <c r="F19" i="144"/>
  <c r="O19" i="144"/>
  <c r="R19" i="144"/>
  <c r="U19" i="144"/>
  <c r="A20" i="144"/>
  <c r="F20" i="144"/>
  <c r="O20" i="144"/>
  <c r="R20" i="144"/>
  <c r="U20" i="144"/>
  <c r="A21" i="144"/>
  <c r="F21" i="144"/>
  <c r="O21" i="144"/>
  <c r="R21" i="144"/>
  <c r="Y21" i="144" s="1"/>
  <c r="U21" i="144"/>
  <c r="A22" i="144"/>
  <c r="F22" i="144"/>
  <c r="O22" i="144"/>
  <c r="R22" i="144"/>
  <c r="U22" i="144"/>
  <c r="Y22" i="144"/>
  <c r="A23" i="144"/>
  <c r="F23" i="144"/>
  <c r="O23" i="144"/>
  <c r="R23" i="144"/>
  <c r="Y23" i="144" s="1"/>
  <c r="U23" i="144"/>
  <c r="A24" i="144"/>
  <c r="F24" i="144"/>
  <c r="O24" i="144"/>
  <c r="R24" i="144"/>
  <c r="U24" i="144"/>
  <c r="Y24" i="144"/>
  <c r="A25" i="144"/>
  <c r="F25" i="144"/>
  <c r="O25" i="144"/>
  <c r="R25" i="144"/>
  <c r="Y25" i="144" s="1"/>
  <c r="U25" i="144"/>
  <c r="A26" i="144"/>
  <c r="F26" i="144"/>
  <c r="O26" i="144"/>
  <c r="R26" i="144"/>
  <c r="U26" i="144"/>
  <c r="Y26" i="144"/>
  <c r="R6" i="146"/>
  <c r="R13" i="146"/>
  <c r="R12" i="146"/>
  <c r="R11" i="146"/>
  <c r="R10" i="146"/>
  <c r="R9" i="146"/>
  <c r="R8" i="146"/>
  <c r="R7" i="146"/>
  <c r="X5" i="146"/>
  <c r="V5" i="146"/>
  <c r="T5" i="146"/>
  <c r="R5" i="146"/>
  <c r="AB2" i="146"/>
  <c r="Y3" i="146"/>
  <c r="Y19" i="143" l="1"/>
  <c r="Y20" i="143"/>
  <c r="Y20" i="144"/>
  <c r="Y19" i="144"/>
  <c r="V36" i="146"/>
  <c r="V37" i="146"/>
  <c r="V38" i="146"/>
  <c r="V35" i="146"/>
  <c r="Q36" i="146"/>
  <c r="Q37" i="146"/>
  <c r="Q35" i="146"/>
  <c r="F36" i="146"/>
  <c r="F37" i="146"/>
  <c r="F38" i="146"/>
  <c r="F35" i="146"/>
  <c r="A36" i="146"/>
  <c r="A37" i="146"/>
  <c r="A35" i="146"/>
  <c r="V36" i="143"/>
  <c r="V37" i="143"/>
  <c r="V38" i="143"/>
  <c r="V35" i="143"/>
  <c r="Q36" i="143"/>
  <c r="Q37" i="143"/>
  <c r="Q35" i="143"/>
  <c r="F36" i="143"/>
  <c r="F37" i="143"/>
  <c r="F38" i="143"/>
  <c r="F35" i="143"/>
  <c r="A36" i="143"/>
  <c r="A37" i="143"/>
  <c r="A35" i="143"/>
  <c r="V36" i="144"/>
  <c r="V37" i="144"/>
  <c r="V38" i="144"/>
  <c r="V35" i="144"/>
  <c r="Q36" i="144"/>
  <c r="Q37" i="144"/>
  <c r="Q35" i="144"/>
  <c r="A36" i="144"/>
  <c r="A37" i="144"/>
  <c r="A35" i="144"/>
  <c r="F36" i="144"/>
  <c r="F37" i="144"/>
  <c r="F38" i="144"/>
  <c r="F35" i="144"/>
  <c r="U26" i="146" l="1"/>
  <c r="Y26" i="146" s="1"/>
  <c r="R26" i="146"/>
  <c r="O26" i="146"/>
  <c r="F26" i="146"/>
  <c r="A26" i="146"/>
  <c r="U25" i="146"/>
  <c r="R25" i="146"/>
  <c r="Y25" i="146" s="1"/>
  <c r="O25" i="146"/>
  <c r="F25" i="146"/>
  <c r="A25" i="146"/>
  <c r="U24" i="146"/>
  <c r="R24" i="146"/>
  <c r="Y24" i="146" s="1"/>
  <c r="O24" i="146"/>
  <c r="F24" i="146"/>
  <c r="A24" i="146"/>
  <c r="U23" i="146"/>
  <c r="R23" i="146"/>
  <c r="O23" i="146"/>
  <c r="F23" i="146"/>
  <c r="A23" i="146"/>
  <c r="U22" i="146"/>
  <c r="Y22" i="146" s="1"/>
  <c r="R22" i="146"/>
  <c r="O22" i="146"/>
  <c r="F22" i="146"/>
  <c r="A22" i="146"/>
  <c r="U21" i="146"/>
  <c r="R21" i="146"/>
  <c r="Y21" i="146" s="1"/>
  <c r="O21" i="146"/>
  <c r="F21" i="146"/>
  <c r="A21" i="146"/>
  <c r="U20" i="146"/>
  <c r="R20" i="146"/>
  <c r="O20" i="146"/>
  <c r="F20" i="146"/>
  <c r="A20" i="146"/>
  <c r="U19" i="146"/>
  <c r="R19" i="146"/>
  <c r="Y19" i="146" s="1"/>
  <c r="O19" i="146"/>
  <c r="F19" i="146"/>
  <c r="A19" i="146"/>
  <c r="O30" i="145"/>
  <c r="O29" i="145" s="1"/>
  <c r="Y26" i="145"/>
  <c r="Y25" i="145"/>
  <c r="Y24" i="145"/>
  <c r="Y23" i="145"/>
  <c r="Y22" i="145"/>
  <c r="Y21" i="145"/>
  <c r="Y20" i="145"/>
  <c r="Y19" i="145"/>
  <c r="Y27" i="145" s="1"/>
  <c r="Y20" i="146" l="1"/>
  <c r="O30" i="143"/>
  <c r="O30" i="144"/>
  <c r="Y23" i="146"/>
  <c r="O30" i="146"/>
  <c r="Y30" i="145"/>
  <c r="Y27" i="143" l="1"/>
  <c r="Y27" i="144"/>
  <c r="Y27" i="146"/>
  <c r="Y29" i="145"/>
  <c r="Y28" i="145" s="1"/>
  <c r="Y30" i="144"/>
  <c r="Y30" i="143"/>
  <c r="Y30" i="146"/>
  <c r="Y31" i="145" l="1"/>
  <c r="L16" i="145" s="1"/>
  <c r="Y29" i="143"/>
  <c r="Y29" i="144"/>
  <c r="O29" i="146"/>
  <c r="O29" i="144"/>
  <c r="O29" i="143"/>
  <c r="Y29" i="146"/>
  <c r="Y28" i="144" l="1"/>
  <c r="Y28" i="143"/>
  <c r="Y28" i="146"/>
  <c r="L16" i="147" l="1"/>
  <c r="Y31" i="144"/>
  <c r="L16" i="144" s="1"/>
  <c r="Y31" i="143"/>
  <c r="L16" i="143" s="1"/>
  <c r="Y31" i="146"/>
  <c r="L16" i="146" s="1"/>
</calcChain>
</file>

<file path=xl/comments1.xml><?xml version="1.0" encoding="utf-8"?>
<comments xmlns="http://schemas.openxmlformats.org/spreadsheetml/2006/main">
  <authors>
    <author>兵庫県</author>
  </authors>
  <commentList>
    <comment ref="R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適格請求書発行事業者登録番号</t>
        </r>
      </text>
    </comment>
    <comment ref="O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経験税率適用時に○を記入
</t>
        </r>
      </text>
    </comment>
  </commentList>
</comments>
</file>

<file path=xl/sharedStrings.xml><?xml version="1.0" encoding="utf-8"?>
<sst xmlns="http://schemas.openxmlformats.org/spreadsheetml/2006/main" count="201" uniqueCount="59">
  <si>
    <t>見　　積　　書</t>
  </si>
  <si>
    <t>伝票№</t>
  </si>
  <si>
    <t>業者コード</t>
  </si>
  <si>
    <t>住所</t>
  </si>
  <si>
    <t>社(店)名</t>
  </si>
  <si>
    <t>代表者名</t>
  </si>
  <si>
    <t>電話番号</t>
  </si>
  <si>
    <t>登録番号</t>
  </si>
  <si>
    <t>下記のとおり見積いたします。</t>
  </si>
  <si>
    <t>金額</t>
  </si>
  <si>
    <t>円</t>
  </si>
  <si>
    <t>メーカー名</t>
  </si>
  <si>
    <t>品　　　　名</t>
  </si>
  <si>
    <t>軽減税率</t>
  </si>
  <si>
    <t>数 量</t>
  </si>
  <si>
    <t>単　価</t>
  </si>
  <si>
    <t>金　　　額</t>
  </si>
  <si>
    <t>検収印</t>
  </si>
  <si>
    <t>小　　　計</t>
  </si>
  <si>
    <t>消　費　税</t>
  </si>
  <si>
    <t>（10％対象）</t>
  </si>
  <si>
    <t>（8％対象）</t>
  </si>
  <si>
    <t>合　　　計</t>
  </si>
  <si>
    <t>借方</t>
  </si>
  <si>
    <t>貸方</t>
  </si>
  <si>
    <t>コード番号</t>
  </si>
  <si>
    <t>合　　計</t>
  </si>
  <si>
    <t>納　品　書 (控)</t>
  </si>
  <si>
    <t>下記のとおり納品いたします。</t>
  </si>
  <si>
    <t>納　　品　　書</t>
  </si>
  <si>
    <t>請　　求　　書</t>
  </si>
  <si>
    <t>下記のとおり請求いたします。</t>
  </si>
  <si>
    <t>（10％対象）</t>
    <phoneticPr fontId="14"/>
  </si>
  <si>
    <t>一般用</t>
    <rPh sb="0" eb="3">
      <t>イッパンヨウ</t>
    </rPh>
    <phoneticPr fontId="14"/>
  </si>
  <si>
    <t>担当者氏名</t>
    <rPh sb="3" eb="5">
      <t>シメイ</t>
    </rPh>
    <phoneticPr fontId="14"/>
  </si>
  <si>
    <t>担当者電話番号</t>
    <rPh sb="0" eb="3">
      <t>タントウシャ</t>
    </rPh>
    <rPh sb="3" eb="5">
      <t>デンワ</t>
    </rPh>
    <rPh sb="5" eb="7">
      <t>バンゴウ</t>
    </rPh>
    <phoneticPr fontId="14"/>
  </si>
  <si>
    <t>担当者e-mail</t>
    <rPh sb="0" eb="3">
      <t>タントウシャ</t>
    </rPh>
    <phoneticPr fontId="14"/>
  </si>
  <si>
    <t>兵庫県立
ひょうごこころの医療センター院長　様　</t>
  </si>
  <si>
    <t>兵庫県立
ひょうごこころの医療センター院長　様　</t>
    <rPh sb="22" eb="23">
      <t>サマ</t>
    </rPh>
    <phoneticPr fontId="14"/>
  </si>
  <si>
    <t>令和　年　月　日</t>
    <phoneticPr fontId="14"/>
  </si>
  <si>
    <t>担当者氏名</t>
  </si>
  <si>
    <t>担当者電話番号</t>
  </si>
  <si>
    <t>担当者e-mail</t>
  </si>
  <si>
    <t xml:space="preserve"> </t>
    <phoneticPr fontId="14"/>
  </si>
  <si>
    <t>神戸市北区○○町○番地○○</t>
    <rPh sb="0" eb="3">
      <t>コウベシ</t>
    </rPh>
    <rPh sb="3" eb="5">
      <t>キタク</t>
    </rPh>
    <rPh sb="7" eb="8">
      <t>チョウ</t>
    </rPh>
    <rPh sb="9" eb="11">
      <t>バンチ</t>
    </rPh>
    <phoneticPr fontId="12"/>
  </si>
  <si>
    <t>株式会社○○商店</t>
    <rPh sb="0" eb="4">
      <t>カブシキガイシャ</t>
    </rPh>
    <rPh sb="6" eb="8">
      <t>ショウテン</t>
    </rPh>
    <phoneticPr fontId="12"/>
  </si>
  <si>
    <t>こころ太郎</t>
    <rPh sb="3" eb="5">
      <t>タロウ</t>
    </rPh>
    <phoneticPr fontId="12"/>
  </si>
  <si>
    <t>078-○○○-○○○○</t>
  </si>
  <si>
    <t>○○○○○○○○○○○○○</t>
  </si>
  <si>
    <t>こころ次郎</t>
    <rPh sb="3" eb="5">
      <t>ジロウ</t>
    </rPh>
    <phoneticPr fontId="12"/>
  </si>
  <si>
    <t>090-○○○○-○○○○</t>
  </si>
  <si>
    <t>○○○○_○○○@○○.jp</t>
  </si>
  <si>
    <t>請求書 (記載例)</t>
    <rPh sb="0" eb="3">
      <t>セイキュウショ</t>
    </rPh>
    <rPh sb="5" eb="8">
      <t>キサイレイ</t>
    </rPh>
    <phoneticPr fontId="14"/>
  </si>
  <si>
    <t>○</t>
    <phoneticPr fontId="14"/>
  </si>
  <si>
    <t>○</t>
    <phoneticPr fontId="14"/>
  </si>
  <si>
    <t>○○（株）</t>
    <rPh sb="2" eb="5">
      <t>カブ</t>
    </rPh>
    <phoneticPr fontId="14"/>
  </si>
  <si>
    <t>○○○</t>
    <phoneticPr fontId="14"/>
  </si>
  <si>
    <t>令和５年７月15日</t>
    <rPh sb="0" eb="2">
      <t>レイワ</t>
    </rPh>
    <rPh sb="3" eb="4">
      <t>ネン</t>
    </rPh>
    <rPh sb="5" eb="6">
      <t>ガツ</t>
    </rPh>
    <rPh sb="8" eb="9">
      <t>ニチ</t>
    </rPh>
    <phoneticPr fontId="14"/>
  </si>
  <si>
    <t>の部分を記載ください。</t>
    <rPh sb="1" eb="3">
      <t>ブブン</t>
    </rPh>
    <rPh sb="4" eb="6">
      <t>キサイ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</si>
</sst>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_ * #,##0_ ;_ * \-#,##0_ ;_ * &quot;-&quot;??_ ;_ @_ "/>
    <numFmt numFmtId="177" formatCode="#,##0&quot;円&quot;"/>
    <numFmt numFmtId="178" formatCode="#,##0_ "/>
    <numFmt numFmtId="179" formatCode="[$-411]ggge&quot;年&quot;m&quot;月&quot;d&quot;日&quot;;@"/>
  </numFmts>
  <fonts count="20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4">
    <xf numFmtId="1" fontId="0" fillId="0" borderId="0"/>
    <xf numFmtId="176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" fontId="13" fillId="0" borderId="0"/>
    <xf numFmtId="1" fontId="13" fillId="0" borderId="0"/>
    <xf numFmtId="38" fontId="10" fillId="0" borderId="0" applyFont="0" applyFill="0" applyBorder="0" applyAlignment="0" applyProtection="0">
      <alignment vertical="center"/>
    </xf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0" fontId="11" fillId="0" borderId="0"/>
    <xf numFmtId="0" fontId="12" fillId="0" borderId="0"/>
  </cellStyleXfs>
  <cellXfs count="129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>
      <alignment vertical="top"/>
    </xf>
    <xf numFmtId="1" fontId="1" fillId="0" borderId="17" xfId="0" applyFont="1" applyBorder="1"/>
    <xf numFmtId="1" fontId="1" fillId="0" borderId="0" xfId="0" applyFont="1" applyAlignment="1"/>
    <xf numFmtId="1" fontId="2" fillId="0" borderId="17" xfId="0" applyFont="1" applyBorder="1" applyAlignment="1"/>
    <xf numFmtId="1" fontId="1" fillId="0" borderId="0" xfId="0" applyFont="1" applyAlignment="1">
      <alignment horizontal="right"/>
    </xf>
    <xf numFmtId="1" fontId="16" fillId="0" borderId="0" xfId="0" applyFont="1" applyAlignment="1">
      <alignment vertical="center"/>
    </xf>
    <xf numFmtId="1" fontId="1" fillId="0" borderId="31" xfId="0" applyFont="1" applyBorder="1" applyAlignment="1">
      <alignment vertical="center"/>
    </xf>
    <xf numFmtId="1" fontId="1" fillId="0" borderId="32" xfId="0" applyFont="1" applyBorder="1" applyAlignment="1">
      <alignment vertical="center"/>
    </xf>
    <xf numFmtId="1" fontId="1" fillId="0" borderId="33" xfId="0" applyFont="1" applyBorder="1" applyAlignment="1">
      <alignment vertical="center"/>
    </xf>
    <xf numFmtId="1" fontId="1" fillId="2" borderId="0" xfId="0" applyFont="1" applyFill="1" applyAlignment="1">
      <alignment vertical="center"/>
    </xf>
    <xf numFmtId="1" fontId="18" fillId="0" borderId="0" xfId="0" applyFont="1" applyAlignment="1">
      <alignment vertical="center"/>
    </xf>
    <xf numFmtId="1" fontId="2" fillId="0" borderId="17" xfId="0" applyFont="1" applyBorder="1" applyAlignment="1">
      <alignment horizontal="center"/>
    </xf>
    <xf numFmtId="49" fontId="17" fillId="0" borderId="0" xfId="0" applyNumberFormat="1" applyFont="1" applyAlignment="1">
      <alignment horizontal="distributed" vertical="center"/>
    </xf>
    <xf numFmtId="1" fontId="15" fillId="0" borderId="2" xfId="0" applyFont="1" applyBorder="1" applyAlignment="1">
      <alignment horizontal="distributed" vertical="center"/>
    </xf>
    <xf numFmtId="1" fontId="15" fillId="0" borderId="3" xfId="0" applyFont="1" applyBorder="1" applyAlignment="1">
      <alignment horizontal="distributed" vertical="center"/>
    </xf>
    <xf numFmtId="1" fontId="16" fillId="0" borderId="3" xfId="0" applyFont="1" applyBorder="1" applyAlignment="1">
      <alignment horizontal="center" vertical="center"/>
    </xf>
    <xf numFmtId="1" fontId="16" fillId="0" borderId="23" xfId="0" applyFont="1" applyBorder="1" applyAlignment="1">
      <alignment horizontal="center" vertical="center"/>
    </xf>
    <xf numFmtId="1" fontId="15" fillId="0" borderId="18" xfId="0" applyFont="1" applyBorder="1" applyAlignment="1">
      <alignment horizontal="distributed" vertical="center"/>
    </xf>
    <xf numFmtId="1" fontId="15" fillId="0" borderId="18" xfId="0" applyFont="1" applyBorder="1" applyAlignment="1">
      <alignment horizontal="left" vertical="center" indent="1"/>
    </xf>
    <xf numFmtId="1" fontId="15" fillId="0" borderId="24" xfId="0" applyFont="1" applyBorder="1" applyAlignment="1">
      <alignment horizontal="left" vertical="center" indent="1"/>
    </xf>
    <xf numFmtId="1" fontId="1" fillId="0" borderId="22" xfId="0" applyFont="1" applyBorder="1" applyAlignment="1">
      <alignment horizontal="center"/>
    </xf>
    <xf numFmtId="1" fontId="8" fillId="0" borderId="0" xfId="0" applyFont="1" applyAlignment="1">
      <alignment horizontal="center" vertical="center"/>
    </xf>
    <xf numFmtId="1" fontId="3" fillId="0" borderId="0" xfId="0" applyFont="1" applyAlignment="1">
      <alignment horizontal="left" vertical="top" wrapText="1"/>
    </xf>
    <xf numFmtId="1" fontId="15" fillId="0" borderId="18" xfId="0" applyFont="1" applyBorder="1" applyAlignment="1">
      <alignment vertical="center" shrinkToFit="1"/>
    </xf>
    <xf numFmtId="1" fontId="15" fillId="0" borderId="5" xfId="0" applyFont="1" applyBorder="1" applyAlignment="1">
      <alignment vertical="center" shrinkToFit="1"/>
    </xf>
    <xf numFmtId="1" fontId="15" fillId="0" borderId="5" xfId="0" applyFont="1" applyBorder="1" applyAlignment="1">
      <alignment horizontal="left" vertical="center" indent="1"/>
    </xf>
    <xf numFmtId="1" fontId="4" fillId="0" borderId="1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9" xfId="0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right" vertical="center"/>
    </xf>
    <xf numFmtId="1" fontId="4" fillId="0" borderId="25" xfId="0" applyFont="1" applyBorder="1" applyAlignment="1">
      <alignment horizontal="center" vertical="center"/>
    </xf>
    <xf numFmtId="1" fontId="16" fillId="0" borderId="2" xfId="0" applyFont="1" applyBorder="1" applyAlignment="1">
      <alignment horizontal="center" vertical="center"/>
    </xf>
    <xf numFmtId="1" fontId="16" fillId="0" borderId="3" xfId="0" applyFont="1" applyBorder="1" applyAlignment="1">
      <alignment horizontal="center" vertical="center" shrinkToFit="1"/>
    </xf>
    <xf numFmtId="1" fontId="1" fillId="0" borderId="3" xfId="0" applyFont="1" applyBorder="1" applyAlignment="1">
      <alignment horizontal="center" vertical="center"/>
    </xf>
    <xf numFmtId="1" fontId="1" fillId="0" borderId="23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 wrapText="1"/>
    </xf>
    <xf numFmtId="1" fontId="1" fillId="0" borderId="14" xfId="0" applyFont="1" applyBorder="1" applyAlignment="1">
      <alignment horizontal="left" vertical="center" wrapText="1"/>
    </xf>
    <xf numFmtId="1" fontId="1" fillId="0" borderId="14" xfId="0" applyFont="1" applyBorder="1" applyAlignment="1">
      <alignment horizontal="center" vertical="center"/>
    </xf>
    <xf numFmtId="178" fontId="17" fillId="0" borderId="14" xfId="0" applyNumberFormat="1" applyFont="1" applyBorder="1" applyAlignment="1">
      <alignment horizontal="right" vertical="center" shrinkToFit="1"/>
    </xf>
    <xf numFmtId="178" fontId="8" fillId="0" borderId="14" xfId="1" applyNumberFormat="1" applyFont="1" applyBorder="1" applyAlignment="1">
      <alignment horizontal="right" vertical="center" shrinkToFit="1"/>
    </xf>
    <xf numFmtId="1" fontId="1" fillId="0" borderId="29" xfId="0" applyFont="1" applyBorder="1" applyAlignment="1">
      <alignment horizontal="center" vertical="center"/>
    </xf>
    <xf numFmtId="1" fontId="1" fillId="0" borderId="6" xfId="0" applyFont="1" applyBorder="1" applyAlignment="1">
      <alignment horizontal="left" vertical="center" wrapText="1"/>
    </xf>
    <xf numFmtId="1" fontId="1" fillId="0" borderId="7" xfId="0" applyFont="1" applyBorder="1" applyAlignment="1">
      <alignment horizontal="left" vertical="center" wrapText="1"/>
    </xf>
    <xf numFmtId="1" fontId="1" fillId="0" borderId="7" xfId="0" applyFont="1" applyBorder="1" applyAlignment="1">
      <alignment horizontal="center" vertical="center"/>
    </xf>
    <xf numFmtId="178" fontId="17" fillId="0" borderId="7" xfId="0" applyNumberFormat="1" applyFont="1" applyBorder="1" applyAlignment="1">
      <alignment horizontal="right" vertical="center" shrinkToFit="1"/>
    </xf>
    <xf numFmtId="178" fontId="8" fillId="0" borderId="7" xfId="1" applyNumberFormat="1" applyFont="1" applyBorder="1" applyAlignment="1">
      <alignment horizontal="right" vertical="center" shrinkToFit="1"/>
    </xf>
    <xf numFmtId="1" fontId="1" fillId="0" borderId="27" xfId="0" applyFont="1" applyBorder="1" applyAlignment="1">
      <alignment horizontal="center" vertical="center"/>
    </xf>
    <xf numFmtId="1" fontId="5" fillId="0" borderId="6" xfId="0" applyFont="1" applyBorder="1" applyAlignment="1">
      <alignment horizontal="center" vertical="center"/>
    </xf>
    <xf numFmtId="1" fontId="5" fillId="0" borderId="7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 shrinkToFit="1"/>
    </xf>
    <xf numFmtId="1" fontId="1" fillId="0" borderId="6" xfId="0" applyFont="1" applyBorder="1" applyAlignment="1">
      <alignment horizontal="center" vertical="center"/>
    </xf>
    <xf numFmtId="1" fontId="1" fillId="0" borderId="6" xfId="0" applyFont="1" applyBorder="1" applyAlignment="1">
      <alignment horizontal="left" vertical="center" indent="6"/>
    </xf>
    <xf numFmtId="1" fontId="1" fillId="0" borderId="7" xfId="0" applyFont="1" applyBorder="1" applyAlignment="1">
      <alignment horizontal="left" vertical="center" indent="6"/>
    </xf>
    <xf numFmtId="177" fontId="1" fillId="0" borderId="7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 shrinkToFit="1"/>
    </xf>
    <xf numFmtId="1" fontId="1" fillId="0" borderId="15" xfId="0" applyFont="1" applyBorder="1" applyAlignment="1">
      <alignment horizontal="left" vertical="center" indent="6"/>
    </xf>
    <xf numFmtId="1" fontId="1" fillId="0" borderId="16" xfId="0" applyFont="1" applyBorder="1" applyAlignment="1">
      <alignment horizontal="left" vertical="center" indent="6"/>
    </xf>
    <xf numFmtId="177" fontId="1" fillId="0" borderId="16" xfId="1" applyNumberFormat="1" applyFont="1" applyBorder="1" applyAlignment="1">
      <alignment horizontal="right" vertical="center"/>
    </xf>
    <xf numFmtId="177" fontId="1" fillId="0" borderId="16" xfId="1" applyNumberFormat="1" applyFont="1" applyBorder="1" applyAlignment="1">
      <alignment horizontal="right" vertical="center" shrinkToFit="1"/>
    </xf>
    <xf numFmtId="178" fontId="8" fillId="0" borderId="16" xfId="0" applyNumberFormat="1" applyFont="1" applyBorder="1" applyAlignment="1">
      <alignment horizontal="right" vertical="center" shrinkToFit="1"/>
    </xf>
    <xf numFmtId="178" fontId="1" fillId="0" borderId="16" xfId="0" applyNumberFormat="1" applyFont="1" applyBorder="1" applyAlignment="1">
      <alignment horizontal="right" vertical="center" shrinkToFit="1"/>
    </xf>
    <xf numFmtId="1" fontId="1" fillId="0" borderId="16" xfId="0" applyFont="1" applyBorder="1" applyAlignment="1">
      <alignment horizontal="center" vertical="center"/>
    </xf>
    <xf numFmtId="1" fontId="1" fillId="0" borderId="30" xfId="0" applyFont="1" applyBorder="1" applyAlignment="1">
      <alignment horizontal="center" vertical="center"/>
    </xf>
    <xf numFmtId="1" fontId="5" fillId="0" borderId="1" xfId="0" applyFont="1" applyBorder="1" applyAlignment="1">
      <alignment horizontal="center" vertical="center"/>
    </xf>
    <xf numFmtId="1" fontId="5" fillId="0" borderId="12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right" vertical="center" shrinkToFit="1"/>
    </xf>
    <xf numFmtId="178" fontId="8" fillId="0" borderId="19" xfId="0" applyNumberFormat="1" applyFont="1" applyBorder="1" applyAlignment="1">
      <alignment horizontal="right" vertical="center" shrinkToFit="1"/>
    </xf>
    <xf numFmtId="178" fontId="8" fillId="0" borderId="3" xfId="0" applyNumberFormat="1" applyFont="1" applyBorder="1" applyAlignment="1">
      <alignment horizontal="right" vertical="center" shrinkToFit="1"/>
    </xf>
    <xf numFmtId="1" fontId="1" fillId="0" borderId="13" xfId="0" applyFont="1" applyBorder="1" applyAlignment="1">
      <alignment horizontal="center" vertical="center"/>
    </xf>
    <xf numFmtId="1" fontId="1" fillId="0" borderId="15" xfId="0" applyFont="1" applyBorder="1" applyAlignment="1">
      <alignment horizontal="center" vertical="center"/>
    </xf>
    <xf numFmtId="1" fontId="16" fillId="0" borderId="16" xfId="0" applyFont="1" applyBorder="1" applyAlignment="1">
      <alignment horizontal="center" vertical="center"/>
    </xf>
    <xf numFmtId="1" fontId="16" fillId="0" borderId="30" xfId="0" applyFont="1" applyBorder="1" applyAlignment="1">
      <alignment horizontal="center" vertical="center"/>
    </xf>
    <xf numFmtId="1" fontId="16" fillId="0" borderId="6" xfId="0" applyFont="1" applyBorder="1" applyAlignment="1">
      <alignment horizontal="center" vertical="center"/>
    </xf>
    <xf numFmtId="1" fontId="16" fillId="0" borderId="7" xfId="0" applyFont="1" applyBorder="1" applyAlignment="1">
      <alignment horizontal="center" vertical="center"/>
    </xf>
    <xf numFmtId="1" fontId="16" fillId="0" borderId="27" xfId="0" applyFont="1" applyBorder="1" applyAlignment="1">
      <alignment horizontal="center" vertical="center"/>
    </xf>
    <xf numFmtId="179" fontId="8" fillId="0" borderId="0" xfId="0" applyNumberFormat="1" applyFont="1" applyAlignment="1">
      <alignment horizontal="distributed" vertical="center"/>
    </xf>
    <xf numFmtId="1" fontId="6" fillId="0" borderId="2" xfId="0" applyFont="1" applyBorder="1" applyAlignment="1">
      <alignment horizontal="distributed" vertical="center"/>
    </xf>
    <xf numFmtId="1" fontId="6" fillId="0" borderId="3" xfId="0" applyFont="1" applyBorder="1" applyAlignment="1">
      <alignment horizontal="distributed" vertical="center"/>
    </xf>
    <xf numFmtId="1" fontId="6" fillId="0" borderId="18" xfId="0" applyFont="1" applyBorder="1" applyAlignment="1">
      <alignment horizontal="distributed" vertical="center"/>
    </xf>
    <xf numFmtId="1" fontId="6" fillId="0" borderId="18" xfId="0" applyFont="1" applyBorder="1" applyAlignment="1">
      <alignment horizontal="left" vertical="center" indent="1"/>
    </xf>
    <xf numFmtId="1" fontId="6" fillId="0" borderId="24" xfId="0" applyFont="1" applyBorder="1" applyAlignment="1">
      <alignment horizontal="left" vertical="center" indent="1"/>
    </xf>
    <xf numFmtId="1" fontId="3" fillId="0" borderId="0" xfId="0" applyFont="1" applyAlignment="1">
      <alignment horizontal="left" wrapText="1"/>
    </xf>
    <xf numFmtId="1" fontId="6" fillId="0" borderId="18" xfId="0" applyFont="1" applyBorder="1" applyAlignment="1">
      <alignment vertical="center" shrinkToFit="1"/>
    </xf>
    <xf numFmtId="1" fontId="6" fillId="0" borderId="5" xfId="0" applyFont="1" applyBorder="1" applyAlignment="1">
      <alignment vertical="center" shrinkToFit="1"/>
    </xf>
    <xf numFmtId="1" fontId="6" fillId="0" borderId="5" xfId="0" applyFont="1" applyBorder="1" applyAlignment="1">
      <alignment horizontal="left" vertical="center" indent="1"/>
    </xf>
    <xf numFmtId="178" fontId="7" fillId="0" borderId="12" xfId="0" applyNumberFormat="1" applyFont="1" applyBorder="1" applyAlignment="1">
      <alignment horizontal="right" vertical="center"/>
    </xf>
    <xf numFmtId="1" fontId="1" fillId="0" borderId="4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right" vertical="center" shrinkToFit="1"/>
    </xf>
    <xf numFmtId="178" fontId="8" fillId="0" borderId="5" xfId="1" applyNumberFormat="1" applyFont="1" applyBorder="1" applyAlignment="1">
      <alignment horizontal="right" vertical="center" shrinkToFit="1"/>
    </xf>
    <xf numFmtId="1" fontId="1" fillId="0" borderId="26" xfId="0" applyFont="1" applyBorder="1" applyAlignment="1">
      <alignment horizontal="center" vertical="center"/>
    </xf>
    <xf numFmtId="1" fontId="5" fillId="0" borderId="8" xfId="0" applyFont="1" applyBorder="1" applyAlignment="1">
      <alignment horizontal="center" vertical="center"/>
    </xf>
    <xf numFmtId="1" fontId="5" fillId="0" borderId="9" xfId="0" applyFont="1" applyBorder="1" applyAlignment="1">
      <alignment horizontal="center" vertical="center"/>
    </xf>
    <xf numFmtId="1" fontId="1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right" vertical="center" shrinkToFit="1"/>
    </xf>
    <xf numFmtId="178" fontId="8" fillId="0" borderId="20" xfId="0" applyNumberFormat="1" applyFont="1" applyBorder="1" applyAlignment="1">
      <alignment horizontal="right" vertical="center" shrinkToFit="1"/>
    </xf>
    <xf numFmtId="1" fontId="1" fillId="0" borderId="8" xfId="0" applyFont="1" applyBorder="1" applyAlignment="1">
      <alignment horizontal="left" vertical="center" indent="6"/>
    </xf>
    <xf numFmtId="1" fontId="1" fillId="0" borderId="9" xfId="0" applyFont="1" applyBorder="1" applyAlignment="1">
      <alignment horizontal="left" vertical="center" indent="6"/>
    </xf>
    <xf numFmtId="177" fontId="1" fillId="0" borderId="9" xfId="0" applyNumberFormat="1" applyFont="1" applyBorder="1" applyAlignment="1">
      <alignment horizontal="left" vertical="center"/>
    </xf>
    <xf numFmtId="1" fontId="1" fillId="0" borderId="10" xfId="0" applyFont="1" applyBorder="1" applyAlignment="1">
      <alignment horizontal="left" vertical="center" indent="6"/>
    </xf>
    <xf numFmtId="1" fontId="1" fillId="0" borderId="11" xfId="0" applyFont="1" applyBorder="1" applyAlignment="1">
      <alignment horizontal="left" vertical="center" indent="6"/>
    </xf>
    <xf numFmtId="177" fontId="1" fillId="0" borderId="11" xfId="1" applyNumberFormat="1" applyFont="1" applyBorder="1" applyAlignment="1">
      <alignment horizontal="left" vertical="center"/>
    </xf>
    <xf numFmtId="177" fontId="1" fillId="0" borderId="11" xfId="1" applyNumberFormat="1" applyFont="1" applyBorder="1" applyAlignment="1">
      <alignment horizontal="left" vertical="center" shrinkToFit="1"/>
    </xf>
    <xf numFmtId="178" fontId="8" fillId="0" borderId="11" xfId="0" applyNumberFormat="1" applyFont="1" applyBorder="1" applyAlignment="1">
      <alignment horizontal="right" vertical="center" shrinkToFit="1"/>
    </xf>
    <xf numFmtId="178" fontId="8" fillId="0" borderId="21" xfId="0" applyNumberFormat="1" applyFont="1" applyBorder="1" applyAlignment="1">
      <alignment horizontal="right" vertical="center" shrinkToFit="1"/>
    </xf>
    <xf numFmtId="1" fontId="1" fillId="0" borderId="24" xfId="0" applyFont="1" applyBorder="1" applyAlignment="1">
      <alignment horizontal="center" vertical="center"/>
    </xf>
    <xf numFmtId="1" fontId="1" fillId="0" borderId="28" xfId="0" applyFont="1" applyBorder="1" applyAlignment="1">
      <alignment horizontal="center" vertical="center"/>
    </xf>
    <xf numFmtId="1" fontId="6" fillId="2" borderId="18" xfId="0" applyFont="1" applyFill="1" applyBorder="1" applyAlignment="1">
      <alignment horizontal="left" vertical="center" indent="1"/>
    </xf>
    <xf numFmtId="1" fontId="6" fillId="2" borderId="24" xfId="0" applyFont="1" applyFill="1" applyBorder="1" applyAlignment="1">
      <alignment horizontal="left" vertical="center" indent="1"/>
    </xf>
    <xf numFmtId="49" fontId="17" fillId="2" borderId="0" xfId="0" applyNumberFormat="1" applyFont="1" applyFill="1" applyAlignment="1">
      <alignment horizontal="distributed" vertical="center"/>
    </xf>
    <xf numFmtId="1" fontId="6" fillId="2" borderId="5" xfId="0" applyFont="1" applyFill="1" applyBorder="1" applyAlignment="1">
      <alignment horizontal="left" vertical="center" indent="1"/>
    </xf>
    <xf numFmtId="1" fontId="1" fillId="0" borderId="0" xfId="0" applyFont="1" applyAlignment="1">
      <alignment horizontal="center" vertical="center"/>
    </xf>
    <xf numFmtId="1" fontId="1" fillId="2" borderId="4" xfId="0" applyFont="1" applyFill="1" applyBorder="1" applyAlignment="1">
      <alignment horizontal="left" vertical="center" wrapText="1"/>
    </xf>
    <xf numFmtId="1" fontId="1" fillId="2" borderId="5" xfId="0" applyFont="1" applyFill="1" applyBorder="1" applyAlignment="1">
      <alignment horizontal="left" vertical="center" wrapText="1"/>
    </xf>
    <xf numFmtId="1" fontId="1" fillId="2" borderId="5" xfId="0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right" vertical="center" shrinkToFit="1"/>
    </xf>
    <xf numFmtId="1" fontId="1" fillId="0" borderId="2" xfId="0" applyFont="1" applyBorder="1" applyAlignment="1">
      <alignment horizontal="center" vertical="center"/>
    </xf>
    <xf numFmtId="1" fontId="1" fillId="0" borderId="3" xfId="0" applyFont="1" applyBorder="1" applyAlignment="1">
      <alignment horizontal="center" vertical="center" shrinkToFit="1"/>
    </xf>
    <xf numFmtId="1" fontId="1" fillId="2" borderId="6" xfId="0" applyFont="1" applyFill="1" applyBorder="1" applyAlignment="1">
      <alignment horizontal="left" vertical="center" wrapText="1"/>
    </xf>
    <xf numFmtId="1" fontId="1" fillId="2" borderId="7" xfId="0" applyFont="1" applyFill="1" applyBorder="1" applyAlignment="1">
      <alignment horizontal="left" vertical="center" wrapText="1"/>
    </xf>
    <xf numFmtId="178" fontId="8" fillId="2" borderId="7" xfId="0" applyNumberFormat="1" applyFont="1" applyFill="1" applyBorder="1" applyAlignment="1">
      <alignment horizontal="right" vertical="center" shrinkToFit="1"/>
    </xf>
    <xf numFmtId="178" fontId="8" fillId="0" borderId="34" xfId="0" applyNumberFormat="1" applyFont="1" applyBorder="1" applyAlignment="1">
      <alignment horizontal="right" vertical="center" shrinkToFit="1"/>
    </xf>
    <xf numFmtId="177" fontId="1" fillId="0" borderId="9" xfId="0" applyNumberFormat="1" applyFont="1" applyBorder="1" applyAlignment="1">
      <alignment horizontal="center" vertical="center"/>
    </xf>
  </cellXfs>
  <cellStyles count="14">
    <cellStyle name="STYL0 - スタイル1" xfId="7"/>
    <cellStyle name="STYL1 - スタイル2" xfId="8"/>
    <cellStyle name="STYL2 - スタイル3" xfId="9"/>
    <cellStyle name="STYL3 - スタイル4" xfId="10"/>
    <cellStyle name="STYL4 - スタイル5" xfId="3"/>
    <cellStyle name="STYL5 - スタイル6" xfId="6"/>
    <cellStyle name="STYL6 - スタイル7" xfId="11"/>
    <cellStyle name="STYL7 - スタイル8" xfId="4"/>
    <cellStyle name="桁区切り [0.00]" xfId="1" builtinId="3"/>
    <cellStyle name="桁区切り 2" xfId="5"/>
    <cellStyle name="標準" xfId="0" builtinId="0"/>
    <cellStyle name="標準 2" xfId="12"/>
    <cellStyle name="標準 3" xfId="13"/>
    <cellStyle name="標準 4" xfId="2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M51"/>
  <sheetViews>
    <sheetView workbookViewId="0">
      <selection activeCell="AL14" sqref="AL14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5" t="s">
        <v>0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7"/>
      <c r="Z1" s="3"/>
      <c r="AA1" s="3"/>
      <c r="AB1" s="25" t="s">
        <v>33</v>
      </c>
      <c r="AC1" s="25"/>
      <c r="AD1" s="25"/>
      <c r="AE1" s="25"/>
      <c r="AF1" s="25"/>
      <c r="AG1" s="25"/>
    </row>
    <row r="2" spans="1:39" ht="20.100000000000001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Z2" s="6"/>
      <c r="AA2" s="8" t="s">
        <v>1</v>
      </c>
      <c r="AB2" s="24" t="s">
        <v>43</v>
      </c>
      <c r="AC2" s="24"/>
      <c r="AD2" s="24"/>
      <c r="AE2" s="24"/>
      <c r="AF2" s="24"/>
      <c r="AG2" s="24"/>
    </row>
    <row r="3" spans="1:39" ht="21.9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"/>
      <c r="V3" s="6"/>
      <c r="W3" s="6"/>
      <c r="X3" s="6"/>
      <c r="Y3" s="16" t="s">
        <v>39</v>
      </c>
      <c r="Z3" s="16"/>
      <c r="AA3" s="16"/>
      <c r="AB3" s="16"/>
      <c r="AC3" s="16"/>
      <c r="AD3" s="16"/>
      <c r="AE3" s="16"/>
      <c r="AF3" s="16"/>
      <c r="AG3" s="16"/>
    </row>
    <row r="4" spans="1:39" ht="6" customHeight="1"/>
    <row r="5" spans="1:39" s="1" customFormat="1" ht="20.100000000000001" customHeight="1">
      <c r="M5" s="17" t="s">
        <v>2</v>
      </c>
      <c r="N5" s="18"/>
      <c r="O5" s="18"/>
      <c r="P5" s="18"/>
      <c r="Q5" s="18"/>
      <c r="R5" s="19"/>
      <c r="S5" s="19"/>
      <c r="T5" s="19"/>
      <c r="U5" s="19"/>
      <c r="V5" s="19"/>
      <c r="W5" s="19"/>
      <c r="X5" s="19"/>
      <c r="Y5" s="20"/>
      <c r="Z5" s="9"/>
      <c r="AA5" s="9"/>
      <c r="AB5" s="9"/>
      <c r="AC5" s="9"/>
      <c r="AD5" s="9"/>
      <c r="AE5" s="9"/>
      <c r="AF5" s="9"/>
      <c r="AG5" s="9"/>
      <c r="AM5"/>
    </row>
    <row r="6" spans="1:39" s="1" customFormat="1" ht="17.100000000000001" customHeight="1">
      <c r="M6" s="21" t="s">
        <v>3</v>
      </c>
      <c r="N6" s="21"/>
      <c r="O6" s="21"/>
      <c r="P6" s="21"/>
      <c r="Q6" s="21"/>
      <c r="R6" s="22"/>
      <c r="S6" s="22"/>
      <c r="T6" s="22"/>
      <c r="U6" s="22"/>
      <c r="V6" s="22"/>
      <c r="W6" s="22"/>
      <c r="X6" s="22"/>
      <c r="Y6" s="22"/>
      <c r="Z6" s="23"/>
      <c r="AA6" s="23"/>
      <c r="AB6" s="23"/>
      <c r="AC6" s="23"/>
      <c r="AD6" s="23"/>
      <c r="AE6" s="23"/>
      <c r="AF6" s="23"/>
      <c r="AG6" s="23"/>
    </row>
    <row r="7" spans="1:39" s="1" customFormat="1" ht="17.100000000000001" customHeight="1">
      <c r="M7" s="21" t="s">
        <v>4</v>
      </c>
      <c r="N7" s="21"/>
      <c r="O7" s="21"/>
      <c r="P7" s="21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9" s="1" customFormat="1" ht="17.100000000000001" customHeight="1">
      <c r="M8" s="21" t="s">
        <v>5</v>
      </c>
      <c r="N8" s="21"/>
      <c r="O8" s="21"/>
      <c r="P8" s="21"/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9" s="1" customFormat="1" ht="17.100000000000001" customHeight="1">
      <c r="M9" s="21" t="s">
        <v>6</v>
      </c>
      <c r="N9" s="21"/>
      <c r="O9" s="21"/>
      <c r="P9" s="21"/>
      <c r="Q9" s="2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9" s="1" customFormat="1" ht="17.100000000000001" customHeight="1">
      <c r="M10" s="21" t="s">
        <v>7</v>
      </c>
      <c r="N10" s="21"/>
      <c r="O10" s="21"/>
      <c r="P10" s="21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9" s="1" customFormat="1" ht="17.100000000000001" customHeight="1">
      <c r="M11" s="21" t="s">
        <v>34</v>
      </c>
      <c r="N11" s="21"/>
      <c r="O11" s="21"/>
      <c r="P11" s="21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9" s="1" customFormat="1" ht="17.100000000000001" customHeight="1">
      <c r="M12" s="27" t="s">
        <v>35</v>
      </c>
      <c r="N12" s="27"/>
      <c r="O12" s="27"/>
      <c r="P12" s="27"/>
      <c r="Q12" s="27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9" s="1" customFormat="1" ht="17.100000000000001" customHeight="1">
      <c r="M13" s="28" t="s">
        <v>36</v>
      </c>
      <c r="N13" s="28"/>
      <c r="O13" s="28"/>
      <c r="P13" s="28"/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5" spans="1:39" s="1" customFormat="1" ht="18" customHeight="1">
      <c r="C15" s="4" t="s">
        <v>8</v>
      </c>
    </row>
    <row r="16" spans="1:39" s="1" customFormat="1" ht="39.950000000000003" customHeight="1">
      <c r="H16" s="30" t="s">
        <v>9</v>
      </c>
      <c r="I16" s="31"/>
      <c r="J16" s="31"/>
      <c r="K16" s="32"/>
      <c r="L16" s="33" t="e">
        <f>Y31</f>
        <v>#VALUE!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1" t="s">
        <v>10</v>
      </c>
      <c r="Z16" s="34"/>
    </row>
    <row r="18" spans="1:33" s="1" customFormat="1" ht="20.100000000000001" customHeight="1">
      <c r="A18" s="35" t="s">
        <v>11</v>
      </c>
      <c r="B18" s="19"/>
      <c r="C18" s="19"/>
      <c r="D18" s="19"/>
      <c r="E18" s="19"/>
      <c r="F18" s="19" t="s">
        <v>12</v>
      </c>
      <c r="G18" s="19"/>
      <c r="H18" s="19"/>
      <c r="I18" s="19"/>
      <c r="J18" s="19"/>
      <c r="K18" s="19"/>
      <c r="L18" s="19"/>
      <c r="M18" s="19"/>
      <c r="N18" s="19"/>
      <c r="O18" s="36" t="s">
        <v>13</v>
      </c>
      <c r="P18" s="36"/>
      <c r="Q18" s="36"/>
      <c r="R18" s="19" t="s">
        <v>14</v>
      </c>
      <c r="S18" s="19"/>
      <c r="T18" s="19"/>
      <c r="U18" s="19" t="s">
        <v>15</v>
      </c>
      <c r="V18" s="19"/>
      <c r="W18" s="19"/>
      <c r="X18" s="19"/>
      <c r="Y18" s="37" t="s">
        <v>16</v>
      </c>
      <c r="Z18" s="37"/>
      <c r="AA18" s="37"/>
      <c r="AB18" s="37"/>
      <c r="AC18" s="37"/>
      <c r="AD18" s="37"/>
      <c r="AE18" s="37" t="s">
        <v>17</v>
      </c>
      <c r="AF18" s="37"/>
      <c r="AG18" s="38"/>
    </row>
    <row r="19" spans="1:33" s="1" customFormat="1" ht="27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1"/>
      <c r="R19" s="42"/>
      <c r="S19" s="42"/>
      <c r="T19" s="42"/>
      <c r="U19" s="42"/>
      <c r="V19" s="42"/>
      <c r="W19" s="42"/>
      <c r="X19" s="42"/>
      <c r="Y19" s="43" t="str">
        <f t="shared" ref="Y19:Y26" si="0">IF(R19="","",U19*R19)</f>
        <v/>
      </c>
      <c r="Z19" s="43"/>
      <c r="AA19" s="43"/>
      <c r="AB19" s="43"/>
      <c r="AC19" s="43"/>
      <c r="AD19" s="43"/>
      <c r="AE19" s="41"/>
      <c r="AF19" s="41"/>
      <c r="AG19" s="44"/>
    </row>
    <row r="20" spans="1:33" s="1" customFormat="1" ht="27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7"/>
      <c r="Q20" s="47"/>
      <c r="R20" s="48"/>
      <c r="S20" s="48"/>
      <c r="T20" s="48"/>
      <c r="U20" s="48"/>
      <c r="V20" s="48"/>
      <c r="W20" s="48"/>
      <c r="X20" s="48"/>
      <c r="Y20" s="49" t="str">
        <f t="shared" si="0"/>
        <v/>
      </c>
      <c r="Z20" s="49"/>
      <c r="AA20" s="49"/>
      <c r="AB20" s="49"/>
      <c r="AC20" s="49"/>
      <c r="AD20" s="49"/>
      <c r="AE20" s="47"/>
      <c r="AF20" s="47"/>
      <c r="AG20" s="50"/>
    </row>
    <row r="21" spans="1:33" s="1" customFormat="1" ht="27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48"/>
      <c r="S21" s="48"/>
      <c r="T21" s="48"/>
      <c r="U21" s="48"/>
      <c r="V21" s="48"/>
      <c r="W21" s="48"/>
      <c r="X21" s="48"/>
      <c r="Y21" s="49" t="str">
        <f t="shared" si="0"/>
        <v/>
      </c>
      <c r="Z21" s="49"/>
      <c r="AA21" s="49"/>
      <c r="AB21" s="49"/>
      <c r="AC21" s="49"/>
      <c r="AD21" s="49"/>
      <c r="AE21" s="47"/>
      <c r="AF21" s="47"/>
      <c r="AG21" s="50"/>
    </row>
    <row r="22" spans="1:33" s="1" customFormat="1" ht="27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7"/>
      <c r="R22" s="48"/>
      <c r="S22" s="48"/>
      <c r="T22" s="48"/>
      <c r="U22" s="48"/>
      <c r="V22" s="48"/>
      <c r="W22" s="48"/>
      <c r="X22" s="48"/>
      <c r="Y22" s="49" t="str">
        <f t="shared" si="0"/>
        <v/>
      </c>
      <c r="Z22" s="49"/>
      <c r="AA22" s="49"/>
      <c r="AB22" s="49"/>
      <c r="AC22" s="49"/>
      <c r="AD22" s="49"/>
      <c r="AE22" s="47"/>
      <c r="AF22" s="47"/>
      <c r="AG22" s="50"/>
    </row>
    <row r="23" spans="1:33" s="1" customFormat="1" ht="27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7"/>
      <c r="R23" s="48"/>
      <c r="S23" s="48"/>
      <c r="T23" s="48"/>
      <c r="U23" s="48"/>
      <c r="V23" s="48"/>
      <c r="W23" s="48"/>
      <c r="X23" s="48"/>
      <c r="Y23" s="49" t="str">
        <f t="shared" si="0"/>
        <v/>
      </c>
      <c r="Z23" s="49"/>
      <c r="AA23" s="49"/>
      <c r="AB23" s="49"/>
      <c r="AC23" s="49"/>
      <c r="AD23" s="49"/>
      <c r="AE23" s="47"/>
      <c r="AF23" s="47"/>
      <c r="AG23" s="50"/>
    </row>
    <row r="24" spans="1:33" s="1" customFormat="1" ht="27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48"/>
      <c r="S24" s="48"/>
      <c r="T24" s="48"/>
      <c r="U24" s="48"/>
      <c r="V24" s="48"/>
      <c r="W24" s="48"/>
      <c r="X24" s="48"/>
      <c r="Y24" s="49" t="str">
        <f t="shared" si="0"/>
        <v/>
      </c>
      <c r="Z24" s="49"/>
      <c r="AA24" s="49"/>
      <c r="AB24" s="49"/>
      <c r="AC24" s="49"/>
      <c r="AD24" s="49"/>
      <c r="AE24" s="47"/>
      <c r="AF24" s="47"/>
      <c r="AG24" s="50"/>
    </row>
    <row r="25" spans="1:33" s="1" customFormat="1" ht="27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7"/>
      <c r="R25" s="48"/>
      <c r="S25" s="48"/>
      <c r="T25" s="48"/>
      <c r="U25" s="48"/>
      <c r="V25" s="48"/>
      <c r="W25" s="48"/>
      <c r="X25" s="48"/>
      <c r="Y25" s="49" t="str">
        <f t="shared" si="0"/>
        <v/>
      </c>
      <c r="Z25" s="49"/>
      <c r="AA25" s="49"/>
      <c r="AB25" s="49"/>
      <c r="AC25" s="49"/>
      <c r="AD25" s="49"/>
      <c r="AE25" s="47"/>
      <c r="AF25" s="47"/>
      <c r="AG25" s="50"/>
    </row>
    <row r="26" spans="1:33" s="1" customFormat="1" ht="27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7"/>
      <c r="R26" s="48"/>
      <c r="S26" s="48"/>
      <c r="T26" s="48"/>
      <c r="U26" s="48"/>
      <c r="V26" s="48"/>
      <c r="W26" s="48"/>
      <c r="X26" s="48"/>
      <c r="Y26" s="49" t="str">
        <f t="shared" si="0"/>
        <v/>
      </c>
      <c r="Z26" s="49"/>
      <c r="AA26" s="49"/>
      <c r="AB26" s="49"/>
      <c r="AC26" s="49"/>
      <c r="AD26" s="49"/>
      <c r="AE26" s="47"/>
      <c r="AF26" s="47"/>
      <c r="AG26" s="50"/>
    </row>
    <row r="27" spans="1:33" s="1" customFormat="1" ht="27" customHeight="1">
      <c r="A27" s="51" t="s">
        <v>18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7"/>
      <c r="P27" s="47"/>
      <c r="Q27" s="47"/>
      <c r="R27" s="48"/>
      <c r="S27" s="48"/>
      <c r="T27" s="48"/>
      <c r="U27" s="48"/>
      <c r="V27" s="48"/>
      <c r="W27" s="48"/>
      <c r="X27" s="48"/>
      <c r="Y27" s="53" t="str">
        <f>IF(SUM(Y19:AD26)=0,"",SUM(Y19:AD26))</f>
        <v/>
      </c>
      <c r="Z27" s="53"/>
      <c r="AA27" s="53"/>
      <c r="AB27" s="53"/>
      <c r="AC27" s="53"/>
      <c r="AD27" s="53"/>
      <c r="AE27" s="47"/>
      <c r="AF27" s="47"/>
      <c r="AG27" s="50"/>
    </row>
    <row r="28" spans="1:33" s="1" customFormat="1" ht="27" customHeight="1">
      <c r="A28" s="51" t="s">
        <v>19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/>
      <c r="P28" s="47"/>
      <c r="Q28" s="47"/>
      <c r="R28" s="48"/>
      <c r="S28" s="48"/>
      <c r="T28" s="48"/>
      <c r="U28" s="48"/>
      <c r="V28" s="48"/>
      <c r="W28" s="48"/>
      <c r="X28" s="48"/>
      <c r="Y28" s="53" t="e">
        <f>IF(Y27=0,"",SUM(Y29:AD30))</f>
        <v>#VALUE!</v>
      </c>
      <c r="Z28" s="53"/>
      <c r="AA28" s="53"/>
      <c r="AB28" s="53"/>
      <c r="AC28" s="53"/>
      <c r="AD28" s="53"/>
      <c r="AE28" s="47"/>
      <c r="AF28" s="47"/>
      <c r="AG28" s="50"/>
    </row>
    <row r="29" spans="1:33" s="1" customFormat="1" ht="27" customHeight="1">
      <c r="A29" s="55" t="s">
        <v>32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 t="e">
        <f>+Y27-O30</f>
        <v>#VALUE!</v>
      </c>
      <c r="P29" s="57"/>
      <c r="Q29" s="57"/>
      <c r="R29" s="57"/>
      <c r="S29" s="57"/>
      <c r="T29" s="57"/>
      <c r="U29" s="53"/>
      <c r="V29" s="53"/>
      <c r="W29" s="53"/>
      <c r="X29" s="53"/>
      <c r="Y29" s="58" t="e">
        <f>ROUNDDOWN(O29*10%,0)</f>
        <v>#VALUE!</v>
      </c>
      <c r="Z29" s="58"/>
      <c r="AA29" s="58"/>
      <c r="AB29" s="58"/>
      <c r="AC29" s="58"/>
      <c r="AD29" s="58"/>
      <c r="AE29" s="47"/>
      <c r="AF29" s="47"/>
      <c r="AG29" s="50"/>
    </row>
    <row r="30" spans="1:33" s="1" customFormat="1" ht="27" customHeight="1">
      <c r="A30" s="59" t="s">
        <v>21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f>SUMIF(O19:Q26,"〇",Y19:AD26)</f>
        <v>0</v>
      </c>
      <c r="P30" s="61"/>
      <c r="Q30" s="61"/>
      <c r="R30" s="62"/>
      <c r="S30" s="62"/>
      <c r="T30" s="62"/>
      <c r="U30" s="63"/>
      <c r="V30" s="63"/>
      <c r="W30" s="63"/>
      <c r="X30" s="63"/>
      <c r="Y30" s="64">
        <f>ROUNDDOWN(O30*8%,0)</f>
        <v>0</v>
      </c>
      <c r="Z30" s="64"/>
      <c r="AA30" s="64"/>
      <c r="AB30" s="64"/>
      <c r="AC30" s="64"/>
      <c r="AD30" s="64"/>
      <c r="AE30" s="65"/>
      <c r="AF30" s="65"/>
      <c r="AG30" s="66"/>
    </row>
    <row r="31" spans="1:33" s="1" customFormat="1" ht="27" customHeight="1">
      <c r="A31" s="67" t="s">
        <v>22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9"/>
      <c r="Q31" s="69"/>
      <c r="R31" s="70"/>
      <c r="S31" s="70"/>
      <c r="T31" s="70"/>
      <c r="U31" s="70"/>
      <c r="V31" s="70"/>
      <c r="W31" s="70"/>
      <c r="X31" s="71"/>
      <c r="Y31" s="72" t="e">
        <f>IF(Y27=0,"",SUM(Y27:AD28))</f>
        <v>#VALUE!</v>
      </c>
      <c r="Z31" s="72"/>
      <c r="AA31" s="72"/>
      <c r="AB31" s="72"/>
      <c r="AC31" s="72"/>
      <c r="AD31" s="72"/>
      <c r="AE31" s="37"/>
      <c r="AF31" s="37"/>
      <c r="AG31" s="38"/>
    </row>
    <row r="32" spans="1:33" s="1" customFormat="1" ht="15" customHeight="1"/>
    <row r="33" spans="1:33" s="1" customFormat="1" ht="17.100000000000001" customHeight="1">
      <c r="A33" s="73" t="s">
        <v>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 t="s">
        <v>24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</row>
    <row r="34" spans="1:33" s="1" customFormat="1" ht="17.100000000000001" customHeight="1">
      <c r="A34" s="54" t="s">
        <v>25</v>
      </c>
      <c r="B34" s="47"/>
      <c r="C34" s="47"/>
      <c r="D34" s="47"/>
      <c r="E34" s="47"/>
      <c r="F34" s="47" t="s">
        <v>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 t="s">
        <v>25</v>
      </c>
      <c r="R34" s="47"/>
      <c r="S34" s="47"/>
      <c r="T34" s="47"/>
      <c r="U34" s="47"/>
      <c r="V34" s="47" t="s">
        <v>9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50"/>
    </row>
    <row r="35" spans="1:33" s="1" customFormat="1" ht="17.100000000000001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9"/>
    </row>
    <row r="36" spans="1:33" s="1" customFormat="1" ht="17.100000000000001" customHeigh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9"/>
    </row>
    <row r="37" spans="1:33" s="1" customFormat="1" ht="17.100000000000001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9"/>
    </row>
    <row r="38" spans="1:33" s="1" customFormat="1" ht="17.100000000000001" customHeight="1">
      <c r="A38" s="74" t="s">
        <v>26</v>
      </c>
      <c r="B38" s="65"/>
      <c r="C38" s="65"/>
      <c r="D38" s="65"/>
      <c r="E38" s="6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65" t="s">
        <v>26</v>
      </c>
      <c r="R38" s="65"/>
      <c r="S38" s="65"/>
      <c r="T38" s="65"/>
      <c r="U38" s="6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31:N31"/>
    <mergeCell ref="O31:Q31"/>
    <mergeCell ref="R31:T31"/>
    <mergeCell ref="U31:X31"/>
    <mergeCell ref="Y31:AD31"/>
    <mergeCell ref="AE31:AG31"/>
    <mergeCell ref="A33:P33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  <mergeCell ref="A2:T3"/>
  </mergeCells>
  <phoneticPr fontId="14"/>
  <dataValidations count="1">
    <dataValidation type="list" allowBlank="1" showInputMessage="1" showErrorMessage="1" sqref="O22:O24 P22:P24 Q22:Q24 O19:Q21 O25:Q26">
      <formula1>"〇"</formula1>
    </dataValidation>
  </dataValidations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showZeros="0" topLeftCell="A7" workbookViewId="0">
      <selection activeCell="AK19" sqref="AK19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5" t="s">
        <v>30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7"/>
      <c r="Z1" s="3"/>
      <c r="AA1" s="3"/>
      <c r="AB1" s="25" t="s">
        <v>33</v>
      </c>
      <c r="AC1" s="25"/>
      <c r="AD1" s="25"/>
      <c r="AE1" s="25"/>
      <c r="AF1" s="25"/>
      <c r="AG1" s="25"/>
    </row>
    <row r="2" spans="1:39" ht="20.100000000000001" customHeight="1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Z2" s="6"/>
      <c r="AA2" s="8" t="s">
        <v>1</v>
      </c>
      <c r="AB2" s="24" t="str">
        <f>見積書!AB2</f>
        <v xml:space="preserve"> </v>
      </c>
      <c r="AC2" s="24"/>
      <c r="AD2" s="24"/>
      <c r="AE2" s="24"/>
      <c r="AF2" s="24"/>
      <c r="AG2" s="24"/>
    </row>
    <row r="3" spans="1:39" ht="21.9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6"/>
      <c r="V3" s="6"/>
      <c r="W3" s="6"/>
      <c r="X3" s="6"/>
      <c r="Y3" s="80" t="str">
        <f>見積書!Y3</f>
        <v>令和　年　月　日</v>
      </c>
      <c r="Z3" s="80"/>
      <c r="AA3" s="80"/>
      <c r="AB3" s="80"/>
      <c r="AC3" s="80"/>
      <c r="AD3" s="80"/>
      <c r="AE3" s="80"/>
      <c r="AF3" s="80"/>
      <c r="AG3" s="80"/>
    </row>
    <row r="4" spans="1:39" ht="6" customHeight="1"/>
    <row r="5" spans="1:39" s="1" customFormat="1" ht="20.100000000000001" customHeight="1">
      <c r="M5" s="81" t="s">
        <v>2</v>
      </c>
      <c r="N5" s="82"/>
      <c r="O5" s="82"/>
      <c r="P5" s="82"/>
      <c r="Q5" s="82"/>
      <c r="R5" s="37">
        <f>見積書!R5</f>
        <v>0</v>
      </c>
      <c r="S5" s="37"/>
      <c r="T5" s="37">
        <f>見積書!T5</f>
        <v>0</v>
      </c>
      <c r="U5" s="37"/>
      <c r="V5" s="37">
        <f>見積書!V5</f>
        <v>0</v>
      </c>
      <c r="W5" s="37"/>
      <c r="X5" s="37">
        <f>見積書!X5</f>
        <v>0</v>
      </c>
      <c r="Y5" s="38"/>
      <c r="AM5"/>
    </row>
    <row r="6" spans="1:39" s="1" customFormat="1" ht="17.100000000000001" customHeight="1">
      <c r="M6" s="83" t="s">
        <v>3</v>
      </c>
      <c r="N6" s="83"/>
      <c r="O6" s="83"/>
      <c r="P6" s="83"/>
      <c r="Q6" s="83"/>
      <c r="R6" s="84">
        <f>見積書!R6</f>
        <v>0</v>
      </c>
      <c r="S6" s="84"/>
      <c r="T6" s="84"/>
      <c r="U6" s="84"/>
      <c r="V6" s="84"/>
      <c r="W6" s="84"/>
      <c r="X6" s="84"/>
      <c r="Y6" s="84"/>
      <c r="Z6" s="85"/>
      <c r="AA6" s="85"/>
      <c r="AB6" s="85"/>
      <c r="AC6" s="85"/>
      <c r="AD6" s="85"/>
      <c r="AE6" s="85"/>
      <c r="AF6" s="85"/>
      <c r="AG6" s="85"/>
    </row>
    <row r="7" spans="1:39" s="1" customFormat="1" ht="17.100000000000001" customHeight="1">
      <c r="M7" s="83" t="s">
        <v>4</v>
      </c>
      <c r="N7" s="83"/>
      <c r="O7" s="83"/>
      <c r="P7" s="83"/>
      <c r="Q7" s="83"/>
      <c r="R7" s="84">
        <f>見積書!R7</f>
        <v>0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39" s="1" customFormat="1" ht="17.100000000000001" customHeight="1">
      <c r="M8" s="83" t="s">
        <v>5</v>
      </c>
      <c r="N8" s="83"/>
      <c r="O8" s="83"/>
      <c r="P8" s="83"/>
      <c r="Q8" s="83"/>
      <c r="R8" s="84">
        <f>見積書!R8</f>
        <v>0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39" s="1" customFormat="1" ht="17.100000000000001" customHeight="1">
      <c r="M9" s="83" t="s">
        <v>6</v>
      </c>
      <c r="N9" s="83"/>
      <c r="O9" s="83"/>
      <c r="P9" s="83"/>
      <c r="Q9" s="83"/>
      <c r="R9" s="84">
        <f>見積書!R9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1:39" s="1" customFormat="1" ht="17.100000000000001" customHeight="1">
      <c r="M10" s="83" t="s">
        <v>7</v>
      </c>
      <c r="N10" s="83"/>
      <c r="O10" s="83"/>
      <c r="P10" s="83"/>
      <c r="Q10" s="83"/>
      <c r="R10" s="84">
        <f>見積書!R10</f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9" s="1" customFormat="1" ht="17.100000000000001" customHeight="1">
      <c r="M11" s="83" t="s">
        <v>34</v>
      </c>
      <c r="N11" s="83"/>
      <c r="O11" s="83"/>
      <c r="P11" s="83"/>
      <c r="Q11" s="83"/>
      <c r="R11" s="84">
        <f>見積書!R11</f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9" s="1" customFormat="1" ht="17.100000000000001" customHeight="1">
      <c r="M12" s="87" t="s">
        <v>35</v>
      </c>
      <c r="N12" s="87"/>
      <c r="O12" s="87"/>
      <c r="P12" s="87"/>
      <c r="Q12" s="87"/>
      <c r="R12" s="84">
        <f>見積書!R12</f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9" s="1" customFormat="1" ht="17.100000000000001" customHeight="1">
      <c r="M13" s="88" t="s">
        <v>36</v>
      </c>
      <c r="N13" s="88"/>
      <c r="O13" s="88"/>
      <c r="P13" s="88"/>
      <c r="Q13" s="88"/>
      <c r="R13" s="89">
        <f>見積書!R13</f>
        <v>0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5" spans="1:39" s="1" customFormat="1" ht="18" customHeight="1">
      <c r="C15" s="4" t="s">
        <v>31</v>
      </c>
    </row>
    <row r="16" spans="1:39" s="1" customFormat="1" ht="39.950000000000003" customHeight="1">
      <c r="H16" s="30" t="s">
        <v>9</v>
      </c>
      <c r="I16" s="31"/>
      <c r="J16" s="31"/>
      <c r="K16" s="32"/>
      <c r="L16" s="90" t="e">
        <f>+Y31</f>
        <v>#VALUE!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31" t="s">
        <v>10</v>
      </c>
      <c r="Z16" s="34"/>
    </row>
    <row r="18" spans="1:33" s="1" customFormat="1" ht="20.100000000000001" customHeight="1">
      <c r="A18" s="35" t="s">
        <v>11</v>
      </c>
      <c r="B18" s="19"/>
      <c r="C18" s="19"/>
      <c r="D18" s="19"/>
      <c r="E18" s="19"/>
      <c r="F18" s="19" t="s">
        <v>12</v>
      </c>
      <c r="G18" s="19"/>
      <c r="H18" s="19"/>
      <c r="I18" s="19"/>
      <c r="J18" s="19"/>
      <c r="K18" s="19"/>
      <c r="L18" s="19"/>
      <c r="M18" s="19"/>
      <c r="N18" s="19"/>
      <c r="O18" s="36" t="s">
        <v>13</v>
      </c>
      <c r="P18" s="36"/>
      <c r="Q18" s="36"/>
      <c r="R18" s="19" t="s">
        <v>14</v>
      </c>
      <c r="S18" s="19"/>
      <c r="T18" s="19"/>
      <c r="U18" s="19" t="s">
        <v>15</v>
      </c>
      <c r="V18" s="19"/>
      <c r="W18" s="19"/>
      <c r="X18" s="19"/>
      <c r="Y18" s="37" t="s">
        <v>16</v>
      </c>
      <c r="Z18" s="37"/>
      <c r="AA18" s="37"/>
      <c r="AB18" s="37"/>
      <c r="AC18" s="37"/>
      <c r="AD18" s="37"/>
      <c r="AE18" s="37" t="s">
        <v>17</v>
      </c>
      <c r="AF18" s="37"/>
      <c r="AG18" s="38"/>
    </row>
    <row r="19" spans="1:33" s="1" customFormat="1" ht="27" customHeight="1">
      <c r="A19" s="91">
        <f>見積書!A19</f>
        <v>0</v>
      </c>
      <c r="B19" s="92"/>
      <c r="C19" s="92"/>
      <c r="D19" s="92"/>
      <c r="E19" s="92"/>
      <c r="F19" s="92">
        <f>見積書!F19</f>
        <v>0</v>
      </c>
      <c r="G19" s="92"/>
      <c r="H19" s="92"/>
      <c r="I19" s="92"/>
      <c r="J19" s="92"/>
      <c r="K19" s="92"/>
      <c r="L19" s="92"/>
      <c r="M19" s="92"/>
      <c r="N19" s="92"/>
      <c r="O19" s="93">
        <f>見積書!O19</f>
        <v>0</v>
      </c>
      <c r="P19" s="93"/>
      <c r="Q19" s="93"/>
      <c r="R19" s="94">
        <f>見積書!R19</f>
        <v>0</v>
      </c>
      <c r="S19" s="94"/>
      <c r="T19" s="94"/>
      <c r="U19" s="94">
        <f>見積書!U19</f>
        <v>0</v>
      </c>
      <c r="V19" s="94"/>
      <c r="W19" s="94"/>
      <c r="X19" s="94"/>
      <c r="Y19" s="95">
        <f t="shared" ref="Y19:Y26" si="0">IF(R19="","",U19*R19)</f>
        <v>0</v>
      </c>
      <c r="Z19" s="95"/>
      <c r="AA19" s="95"/>
      <c r="AB19" s="95"/>
      <c r="AC19" s="95"/>
      <c r="AD19" s="95"/>
      <c r="AE19" s="93"/>
      <c r="AF19" s="93"/>
      <c r="AG19" s="96"/>
    </row>
    <row r="20" spans="1:33" s="1" customFormat="1" ht="27" customHeight="1">
      <c r="A20" s="45">
        <f>見積書!A20</f>
        <v>0</v>
      </c>
      <c r="B20" s="46"/>
      <c r="C20" s="46"/>
      <c r="D20" s="46"/>
      <c r="E20" s="46"/>
      <c r="F20" s="46">
        <f>見積書!F20</f>
        <v>0</v>
      </c>
      <c r="G20" s="46"/>
      <c r="H20" s="46"/>
      <c r="I20" s="46"/>
      <c r="J20" s="46"/>
      <c r="K20" s="46"/>
      <c r="L20" s="46"/>
      <c r="M20" s="46"/>
      <c r="N20" s="46"/>
      <c r="O20" s="93">
        <f>見積書!O20</f>
        <v>0</v>
      </c>
      <c r="P20" s="93"/>
      <c r="Q20" s="93"/>
      <c r="R20" s="53">
        <f>見積書!R20</f>
        <v>0</v>
      </c>
      <c r="S20" s="53"/>
      <c r="T20" s="53"/>
      <c r="U20" s="53">
        <f>見積書!U20</f>
        <v>0</v>
      </c>
      <c r="V20" s="53"/>
      <c r="W20" s="53"/>
      <c r="X20" s="53"/>
      <c r="Y20" s="49">
        <f t="shared" si="0"/>
        <v>0</v>
      </c>
      <c r="Z20" s="49"/>
      <c r="AA20" s="49"/>
      <c r="AB20" s="49"/>
      <c r="AC20" s="49"/>
      <c r="AD20" s="49"/>
      <c r="AE20" s="47"/>
      <c r="AF20" s="47"/>
      <c r="AG20" s="50"/>
    </row>
    <row r="21" spans="1:33" s="1" customFormat="1" ht="27" customHeight="1">
      <c r="A21" s="45">
        <f>見積書!A21</f>
        <v>0</v>
      </c>
      <c r="B21" s="46"/>
      <c r="C21" s="46"/>
      <c r="D21" s="46"/>
      <c r="E21" s="46"/>
      <c r="F21" s="46">
        <f>見積書!F21</f>
        <v>0</v>
      </c>
      <c r="G21" s="46"/>
      <c r="H21" s="46"/>
      <c r="I21" s="46"/>
      <c r="J21" s="46"/>
      <c r="K21" s="46"/>
      <c r="L21" s="46"/>
      <c r="M21" s="46"/>
      <c r="N21" s="46"/>
      <c r="O21" s="93">
        <f>見積書!O21</f>
        <v>0</v>
      </c>
      <c r="P21" s="93"/>
      <c r="Q21" s="93"/>
      <c r="R21" s="53">
        <f>見積書!R21</f>
        <v>0</v>
      </c>
      <c r="S21" s="53"/>
      <c r="T21" s="53"/>
      <c r="U21" s="53">
        <f>見積書!U21</f>
        <v>0</v>
      </c>
      <c r="V21" s="53"/>
      <c r="W21" s="53"/>
      <c r="X21" s="53"/>
      <c r="Y21" s="49">
        <f t="shared" si="0"/>
        <v>0</v>
      </c>
      <c r="Z21" s="49"/>
      <c r="AA21" s="49"/>
      <c r="AB21" s="49"/>
      <c r="AC21" s="49"/>
      <c r="AD21" s="49"/>
      <c r="AE21" s="47"/>
      <c r="AF21" s="47"/>
      <c r="AG21" s="50"/>
    </row>
    <row r="22" spans="1:33" s="1" customFormat="1" ht="27" customHeight="1">
      <c r="A22" s="45">
        <f>見積書!A22</f>
        <v>0</v>
      </c>
      <c r="B22" s="46"/>
      <c r="C22" s="46"/>
      <c r="D22" s="46"/>
      <c r="E22" s="46"/>
      <c r="F22" s="46">
        <f>見積書!F22</f>
        <v>0</v>
      </c>
      <c r="G22" s="46"/>
      <c r="H22" s="46"/>
      <c r="I22" s="46"/>
      <c r="J22" s="46"/>
      <c r="K22" s="46"/>
      <c r="L22" s="46"/>
      <c r="M22" s="46"/>
      <c r="N22" s="46"/>
      <c r="O22" s="93">
        <f>見積書!O22</f>
        <v>0</v>
      </c>
      <c r="P22" s="93"/>
      <c r="Q22" s="93"/>
      <c r="R22" s="53">
        <f>見積書!R22</f>
        <v>0</v>
      </c>
      <c r="S22" s="53"/>
      <c r="T22" s="53"/>
      <c r="U22" s="53">
        <f>見積書!U22</f>
        <v>0</v>
      </c>
      <c r="V22" s="53"/>
      <c r="W22" s="53"/>
      <c r="X22" s="53"/>
      <c r="Y22" s="49">
        <f t="shared" si="0"/>
        <v>0</v>
      </c>
      <c r="Z22" s="49"/>
      <c r="AA22" s="49"/>
      <c r="AB22" s="49"/>
      <c r="AC22" s="49"/>
      <c r="AD22" s="49"/>
      <c r="AE22" s="47"/>
      <c r="AF22" s="47"/>
      <c r="AG22" s="50"/>
    </row>
    <row r="23" spans="1:33" s="1" customFormat="1" ht="27" customHeight="1">
      <c r="A23" s="45">
        <f>見積書!A23</f>
        <v>0</v>
      </c>
      <c r="B23" s="46"/>
      <c r="C23" s="46"/>
      <c r="D23" s="46"/>
      <c r="E23" s="46"/>
      <c r="F23" s="46">
        <f>見積書!F23</f>
        <v>0</v>
      </c>
      <c r="G23" s="46"/>
      <c r="H23" s="46"/>
      <c r="I23" s="46"/>
      <c r="J23" s="46"/>
      <c r="K23" s="46"/>
      <c r="L23" s="46"/>
      <c r="M23" s="46"/>
      <c r="N23" s="46"/>
      <c r="O23" s="93">
        <f>見積書!O23</f>
        <v>0</v>
      </c>
      <c r="P23" s="93"/>
      <c r="Q23" s="93"/>
      <c r="R23" s="53">
        <f>見積書!R23</f>
        <v>0</v>
      </c>
      <c r="S23" s="53"/>
      <c r="T23" s="53"/>
      <c r="U23" s="53">
        <f>見積書!U23</f>
        <v>0</v>
      </c>
      <c r="V23" s="53"/>
      <c r="W23" s="53"/>
      <c r="X23" s="53"/>
      <c r="Y23" s="49">
        <f t="shared" si="0"/>
        <v>0</v>
      </c>
      <c r="Z23" s="49"/>
      <c r="AA23" s="49"/>
      <c r="AB23" s="49"/>
      <c r="AC23" s="49"/>
      <c r="AD23" s="49"/>
      <c r="AE23" s="47"/>
      <c r="AF23" s="47"/>
      <c r="AG23" s="50"/>
    </row>
    <row r="24" spans="1:33" s="1" customFormat="1" ht="27" customHeight="1">
      <c r="A24" s="45">
        <f>見積書!A24</f>
        <v>0</v>
      </c>
      <c r="B24" s="46"/>
      <c r="C24" s="46"/>
      <c r="D24" s="46"/>
      <c r="E24" s="46"/>
      <c r="F24" s="46">
        <f>見積書!F24</f>
        <v>0</v>
      </c>
      <c r="G24" s="46"/>
      <c r="H24" s="46"/>
      <c r="I24" s="46"/>
      <c r="J24" s="46"/>
      <c r="K24" s="46"/>
      <c r="L24" s="46"/>
      <c r="M24" s="46"/>
      <c r="N24" s="46"/>
      <c r="O24" s="93">
        <f>見積書!O24</f>
        <v>0</v>
      </c>
      <c r="P24" s="93"/>
      <c r="Q24" s="93"/>
      <c r="R24" s="53">
        <f>見積書!R24</f>
        <v>0</v>
      </c>
      <c r="S24" s="53"/>
      <c r="T24" s="53"/>
      <c r="U24" s="53">
        <f>見積書!U24</f>
        <v>0</v>
      </c>
      <c r="V24" s="53"/>
      <c r="W24" s="53"/>
      <c r="X24" s="53"/>
      <c r="Y24" s="49">
        <f t="shared" si="0"/>
        <v>0</v>
      </c>
      <c r="Z24" s="49"/>
      <c r="AA24" s="49"/>
      <c r="AB24" s="49"/>
      <c r="AC24" s="49"/>
      <c r="AD24" s="49"/>
      <c r="AE24" s="47"/>
      <c r="AF24" s="47"/>
      <c r="AG24" s="50"/>
    </row>
    <row r="25" spans="1:33" s="1" customFormat="1" ht="27" customHeight="1">
      <c r="A25" s="45">
        <f>見積書!A25</f>
        <v>0</v>
      </c>
      <c r="B25" s="46"/>
      <c r="C25" s="46"/>
      <c r="D25" s="46"/>
      <c r="E25" s="46"/>
      <c r="F25" s="46">
        <f>見積書!F25</f>
        <v>0</v>
      </c>
      <c r="G25" s="46"/>
      <c r="H25" s="46"/>
      <c r="I25" s="46"/>
      <c r="J25" s="46"/>
      <c r="K25" s="46"/>
      <c r="L25" s="46"/>
      <c r="M25" s="46"/>
      <c r="N25" s="46"/>
      <c r="O25" s="93">
        <f>見積書!O25</f>
        <v>0</v>
      </c>
      <c r="P25" s="93"/>
      <c r="Q25" s="93"/>
      <c r="R25" s="53">
        <f>見積書!R25</f>
        <v>0</v>
      </c>
      <c r="S25" s="53"/>
      <c r="T25" s="53"/>
      <c r="U25" s="53">
        <f>見積書!U25</f>
        <v>0</v>
      </c>
      <c r="V25" s="53"/>
      <c r="W25" s="53"/>
      <c r="X25" s="53"/>
      <c r="Y25" s="49">
        <f t="shared" si="0"/>
        <v>0</v>
      </c>
      <c r="Z25" s="49"/>
      <c r="AA25" s="49"/>
      <c r="AB25" s="49"/>
      <c r="AC25" s="49"/>
      <c r="AD25" s="49"/>
      <c r="AE25" s="47"/>
      <c r="AF25" s="47"/>
      <c r="AG25" s="50"/>
    </row>
    <row r="26" spans="1:33" s="1" customFormat="1" ht="27" customHeight="1">
      <c r="A26" s="45">
        <f>見積書!A26</f>
        <v>0</v>
      </c>
      <c r="B26" s="46"/>
      <c r="C26" s="46"/>
      <c r="D26" s="46"/>
      <c r="E26" s="46"/>
      <c r="F26" s="46">
        <f>見積書!F26</f>
        <v>0</v>
      </c>
      <c r="G26" s="46"/>
      <c r="H26" s="46"/>
      <c r="I26" s="46"/>
      <c r="J26" s="46"/>
      <c r="K26" s="46"/>
      <c r="L26" s="46"/>
      <c r="M26" s="46"/>
      <c r="N26" s="46"/>
      <c r="O26" s="93">
        <f>見積書!O26</f>
        <v>0</v>
      </c>
      <c r="P26" s="93"/>
      <c r="Q26" s="93"/>
      <c r="R26" s="53">
        <f>見積書!R26</f>
        <v>0</v>
      </c>
      <c r="S26" s="53"/>
      <c r="T26" s="53"/>
      <c r="U26" s="53">
        <f>見積書!U26</f>
        <v>0</v>
      </c>
      <c r="V26" s="53"/>
      <c r="W26" s="53"/>
      <c r="X26" s="53"/>
      <c r="Y26" s="49">
        <f t="shared" si="0"/>
        <v>0</v>
      </c>
      <c r="Z26" s="49"/>
      <c r="AA26" s="49"/>
      <c r="AB26" s="49"/>
      <c r="AC26" s="49"/>
      <c r="AD26" s="49"/>
      <c r="AE26" s="47"/>
      <c r="AF26" s="47"/>
      <c r="AG26" s="50"/>
    </row>
    <row r="27" spans="1:33" s="1" customFormat="1" ht="27" customHeight="1">
      <c r="A27" s="97" t="s">
        <v>18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99"/>
      <c r="Q27" s="99"/>
      <c r="R27" s="100"/>
      <c r="S27" s="100"/>
      <c r="T27" s="100"/>
      <c r="U27" s="100"/>
      <c r="V27" s="100"/>
      <c r="W27" s="100"/>
      <c r="X27" s="101"/>
      <c r="Y27" s="53" t="str">
        <f>見積書!Y27</f>
        <v/>
      </c>
      <c r="Z27" s="53"/>
      <c r="AA27" s="53"/>
      <c r="AB27" s="53"/>
      <c r="AC27" s="53"/>
      <c r="AD27" s="53"/>
      <c r="AE27" s="47"/>
      <c r="AF27" s="47"/>
      <c r="AG27" s="50"/>
    </row>
    <row r="28" spans="1:33" s="1" customFormat="1" ht="27" customHeight="1">
      <c r="A28" s="97" t="s">
        <v>19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99"/>
      <c r="Q28" s="99"/>
      <c r="R28" s="100"/>
      <c r="S28" s="100"/>
      <c r="T28" s="100"/>
      <c r="U28" s="100"/>
      <c r="V28" s="100"/>
      <c r="W28" s="100"/>
      <c r="X28" s="101"/>
      <c r="Y28" s="53" t="e">
        <f>見積書!Y28</f>
        <v>#VALUE!</v>
      </c>
      <c r="Z28" s="53"/>
      <c r="AA28" s="53"/>
      <c r="AB28" s="53"/>
      <c r="AC28" s="53"/>
      <c r="AD28" s="53"/>
      <c r="AE28" s="47"/>
      <c r="AF28" s="47"/>
      <c r="AG28" s="50"/>
    </row>
    <row r="29" spans="1:33" s="1" customFormat="1" ht="27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 t="e">
        <f>見積書!O29</f>
        <v>#VALUE!</v>
      </c>
      <c r="P29" s="104"/>
      <c r="Q29" s="104"/>
      <c r="R29" s="104"/>
      <c r="S29" s="104"/>
      <c r="T29" s="104"/>
      <c r="U29" s="100"/>
      <c r="V29" s="100"/>
      <c r="W29" s="100"/>
      <c r="X29" s="101"/>
      <c r="Y29" s="58" t="e">
        <f>見積書!Y29</f>
        <v>#VALUE!</v>
      </c>
      <c r="Z29" s="58"/>
      <c r="AA29" s="58"/>
      <c r="AB29" s="58"/>
      <c r="AC29" s="58"/>
      <c r="AD29" s="58"/>
      <c r="AE29" s="47"/>
      <c r="AF29" s="47"/>
      <c r="AG29" s="50"/>
    </row>
    <row r="30" spans="1:33" s="1" customFormat="1" ht="27" customHeight="1">
      <c r="A30" s="105" t="s">
        <v>21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>
        <f>見積書!O30</f>
        <v>0</v>
      </c>
      <c r="P30" s="107"/>
      <c r="Q30" s="107"/>
      <c r="R30" s="108"/>
      <c r="S30" s="108"/>
      <c r="T30" s="108"/>
      <c r="U30" s="109"/>
      <c r="V30" s="109"/>
      <c r="W30" s="109"/>
      <c r="X30" s="110"/>
      <c r="Y30" s="64">
        <f>見積書!Y30</f>
        <v>0</v>
      </c>
      <c r="Z30" s="64"/>
      <c r="AA30" s="64"/>
      <c r="AB30" s="64"/>
      <c r="AC30" s="64"/>
      <c r="AD30" s="64"/>
      <c r="AE30" s="111"/>
      <c r="AF30" s="111"/>
      <c r="AG30" s="112"/>
    </row>
    <row r="31" spans="1:33" s="1" customFormat="1" ht="27" customHeight="1">
      <c r="A31" s="67" t="s">
        <v>22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9"/>
      <c r="Q31" s="69"/>
      <c r="R31" s="70"/>
      <c r="S31" s="70"/>
      <c r="T31" s="70"/>
      <c r="U31" s="70"/>
      <c r="V31" s="70"/>
      <c r="W31" s="70"/>
      <c r="X31" s="71"/>
      <c r="Y31" s="72" t="e">
        <f>見積書!Y31</f>
        <v>#VALUE!</v>
      </c>
      <c r="Z31" s="72"/>
      <c r="AA31" s="72"/>
      <c r="AB31" s="72"/>
      <c r="AC31" s="72"/>
      <c r="AD31" s="72"/>
      <c r="AE31" s="37"/>
      <c r="AF31" s="37"/>
      <c r="AG31" s="38"/>
    </row>
    <row r="32" spans="1:33" s="1" customFormat="1" ht="15" customHeight="1"/>
    <row r="33" spans="1:33" s="1" customFormat="1" ht="17.100000000000001" customHeight="1">
      <c r="A33" s="73" t="s">
        <v>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 t="s">
        <v>24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</row>
    <row r="34" spans="1:33" s="1" customFormat="1" ht="17.100000000000001" customHeight="1">
      <c r="A34" s="54" t="s">
        <v>25</v>
      </c>
      <c r="B34" s="47"/>
      <c r="C34" s="47"/>
      <c r="D34" s="47"/>
      <c r="E34" s="47"/>
      <c r="F34" s="47" t="s">
        <v>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 t="s">
        <v>25</v>
      </c>
      <c r="R34" s="47"/>
      <c r="S34" s="47"/>
      <c r="T34" s="47"/>
      <c r="U34" s="47"/>
      <c r="V34" s="47" t="s">
        <v>9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50"/>
    </row>
    <row r="35" spans="1:33" s="1" customFormat="1" ht="17.100000000000001" customHeight="1">
      <c r="A35" s="54">
        <f>+見積書!A35</f>
        <v>0</v>
      </c>
      <c r="B35" s="47"/>
      <c r="C35" s="47"/>
      <c r="D35" s="47"/>
      <c r="E35" s="47"/>
      <c r="F35" s="47">
        <f>+見積書!F35</f>
        <v>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>
        <f>+見積書!Q35</f>
        <v>0</v>
      </c>
      <c r="R35" s="47"/>
      <c r="S35" s="47"/>
      <c r="T35" s="47"/>
      <c r="U35" s="47"/>
      <c r="V35" s="47">
        <f>+見積書!V35</f>
        <v>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50"/>
    </row>
    <row r="36" spans="1:33" s="1" customFormat="1" ht="17.100000000000001" customHeight="1">
      <c r="A36" s="54">
        <f>+見積書!A36</f>
        <v>0</v>
      </c>
      <c r="B36" s="47"/>
      <c r="C36" s="47"/>
      <c r="D36" s="47"/>
      <c r="E36" s="47"/>
      <c r="F36" s="47">
        <f>+見積書!F36</f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>
        <f>+見積書!Q36</f>
        <v>0</v>
      </c>
      <c r="R36" s="47"/>
      <c r="S36" s="47"/>
      <c r="T36" s="47"/>
      <c r="U36" s="47"/>
      <c r="V36" s="47">
        <f>+見積書!V36</f>
        <v>0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50"/>
    </row>
    <row r="37" spans="1:33" s="1" customFormat="1" ht="17.100000000000001" customHeight="1">
      <c r="A37" s="54">
        <f>+見積書!A37</f>
        <v>0</v>
      </c>
      <c r="B37" s="47"/>
      <c r="C37" s="47"/>
      <c r="D37" s="47"/>
      <c r="E37" s="47"/>
      <c r="F37" s="47">
        <f>+見積書!F37</f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>
        <f>+見積書!Q37</f>
        <v>0</v>
      </c>
      <c r="R37" s="47"/>
      <c r="S37" s="47"/>
      <c r="T37" s="47"/>
      <c r="U37" s="47"/>
      <c r="V37" s="47">
        <f>+見積書!V37</f>
        <v>0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50"/>
    </row>
    <row r="38" spans="1:33" s="1" customFormat="1" ht="17.100000000000001" customHeight="1">
      <c r="A38" s="74" t="s">
        <v>26</v>
      </c>
      <c r="B38" s="65"/>
      <c r="C38" s="65"/>
      <c r="D38" s="65"/>
      <c r="E38" s="65"/>
      <c r="F38" s="65">
        <f>+見積書!F38</f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 t="s">
        <v>26</v>
      </c>
      <c r="R38" s="65"/>
      <c r="S38" s="65"/>
      <c r="T38" s="65"/>
      <c r="U38" s="65"/>
      <c r="V38" s="65">
        <f>+見積書!V38</f>
        <v>0</v>
      </c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6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31:N31"/>
    <mergeCell ref="O31:Q31"/>
    <mergeCell ref="R31:T31"/>
    <mergeCell ref="U31:X31"/>
    <mergeCell ref="Y31:AD31"/>
    <mergeCell ref="AE31:AG31"/>
    <mergeCell ref="A33:P33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  <mergeCell ref="A2:T3"/>
  </mergeCells>
  <phoneticPr fontId="14"/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showZeros="0" workbookViewId="0">
      <selection activeCell="A18" sqref="A18:X18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5" t="s">
        <v>29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7"/>
      <c r="Z1" s="3"/>
      <c r="AA1" s="3"/>
      <c r="AB1" s="25" t="s">
        <v>33</v>
      </c>
      <c r="AC1" s="25"/>
      <c r="AD1" s="25"/>
      <c r="AE1" s="25"/>
      <c r="AF1" s="25"/>
      <c r="AG1" s="25"/>
    </row>
    <row r="2" spans="1:39" ht="20.100000000000001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Z2" s="6"/>
      <c r="AA2" s="8" t="s">
        <v>1</v>
      </c>
      <c r="AB2" s="24" t="str">
        <f>見積書!AB2</f>
        <v xml:space="preserve"> </v>
      </c>
      <c r="AC2" s="24"/>
      <c r="AD2" s="24"/>
      <c r="AE2" s="24"/>
      <c r="AF2" s="24"/>
      <c r="AG2" s="24"/>
    </row>
    <row r="3" spans="1:39" ht="21.9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6"/>
      <c r="V3" s="6"/>
      <c r="W3" s="6"/>
      <c r="X3" s="6"/>
      <c r="Y3" s="16" t="str">
        <f>見積書!Y3</f>
        <v>令和　年　月　日</v>
      </c>
      <c r="Z3" s="16"/>
      <c r="AA3" s="16"/>
      <c r="AB3" s="16"/>
      <c r="AC3" s="16"/>
      <c r="AD3" s="16"/>
      <c r="AE3" s="16"/>
      <c r="AF3" s="16"/>
      <c r="AG3" s="16"/>
    </row>
    <row r="4" spans="1:39" ht="6" customHeight="1"/>
    <row r="5" spans="1:39" s="1" customFormat="1" ht="20.100000000000001" customHeight="1">
      <c r="M5" s="81" t="s">
        <v>2</v>
      </c>
      <c r="N5" s="82"/>
      <c r="O5" s="82"/>
      <c r="P5" s="82"/>
      <c r="Q5" s="82"/>
      <c r="R5" s="37">
        <f>見積書!R5</f>
        <v>0</v>
      </c>
      <c r="S5" s="37"/>
      <c r="T5" s="37">
        <f>見積書!T5</f>
        <v>0</v>
      </c>
      <c r="U5" s="37"/>
      <c r="V5" s="37">
        <f>見積書!V5</f>
        <v>0</v>
      </c>
      <c r="W5" s="37"/>
      <c r="X5" s="37">
        <f>見積書!X5</f>
        <v>0</v>
      </c>
      <c r="Y5" s="38"/>
      <c r="AM5"/>
    </row>
    <row r="6" spans="1:39" s="1" customFormat="1" ht="17.100000000000001" customHeight="1">
      <c r="M6" s="83" t="s">
        <v>3</v>
      </c>
      <c r="N6" s="83"/>
      <c r="O6" s="83"/>
      <c r="P6" s="83"/>
      <c r="Q6" s="83"/>
      <c r="R6" s="84">
        <f>見積書!R6</f>
        <v>0</v>
      </c>
      <c r="S6" s="84"/>
      <c r="T6" s="84"/>
      <c r="U6" s="84"/>
      <c r="V6" s="84"/>
      <c r="W6" s="84"/>
      <c r="X6" s="84"/>
      <c r="Y6" s="84"/>
      <c r="Z6" s="85"/>
      <c r="AA6" s="85"/>
      <c r="AB6" s="85"/>
      <c r="AC6" s="85"/>
      <c r="AD6" s="85"/>
      <c r="AE6" s="85"/>
      <c r="AF6" s="85"/>
      <c r="AG6" s="85"/>
    </row>
    <row r="7" spans="1:39" s="1" customFormat="1" ht="17.100000000000001" customHeight="1">
      <c r="M7" s="83" t="s">
        <v>4</v>
      </c>
      <c r="N7" s="83"/>
      <c r="O7" s="83"/>
      <c r="P7" s="83"/>
      <c r="Q7" s="83"/>
      <c r="R7" s="84">
        <f>見積書!R7</f>
        <v>0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39" s="1" customFormat="1" ht="17.100000000000001" customHeight="1">
      <c r="M8" s="83" t="s">
        <v>5</v>
      </c>
      <c r="N8" s="83"/>
      <c r="O8" s="83"/>
      <c r="P8" s="83"/>
      <c r="Q8" s="83"/>
      <c r="R8" s="84">
        <f>見積書!R8</f>
        <v>0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39" s="1" customFormat="1" ht="17.100000000000001" customHeight="1">
      <c r="M9" s="83" t="s">
        <v>6</v>
      </c>
      <c r="N9" s="83"/>
      <c r="O9" s="83"/>
      <c r="P9" s="83"/>
      <c r="Q9" s="83"/>
      <c r="R9" s="84">
        <f>見積書!R9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1:39" s="1" customFormat="1" ht="17.100000000000001" customHeight="1">
      <c r="M10" s="83" t="s">
        <v>7</v>
      </c>
      <c r="N10" s="83"/>
      <c r="O10" s="83"/>
      <c r="P10" s="83"/>
      <c r="Q10" s="83"/>
      <c r="R10" s="84">
        <f>見積書!R10</f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9" s="1" customFormat="1" ht="17.100000000000001" customHeight="1">
      <c r="M11" s="83" t="s">
        <v>40</v>
      </c>
      <c r="N11" s="83"/>
      <c r="O11" s="83"/>
      <c r="P11" s="83"/>
      <c r="Q11" s="83"/>
      <c r="R11" s="84">
        <f>見積書!R11</f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9" s="1" customFormat="1" ht="17.100000000000001" customHeight="1">
      <c r="M12" s="87" t="s">
        <v>41</v>
      </c>
      <c r="N12" s="87"/>
      <c r="O12" s="87"/>
      <c r="P12" s="87"/>
      <c r="Q12" s="87"/>
      <c r="R12" s="84">
        <f>見積書!R12</f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9" s="1" customFormat="1" ht="17.100000000000001" customHeight="1">
      <c r="M13" s="88" t="s">
        <v>42</v>
      </c>
      <c r="N13" s="88"/>
      <c r="O13" s="88"/>
      <c r="P13" s="88"/>
      <c r="Q13" s="88"/>
      <c r="R13" s="89">
        <f>見積書!R13</f>
        <v>0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5" spans="1:39" s="1" customFormat="1" ht="18" customHeight="1">
      <c r="C15" s="4" t="s">
        <v>28</v>
      </c>
    </row>
    <row r="16" spans="1:39" s="1" customFormat="1" ht="39.950000000000003" customHeight="1">
      <c r="H16" s="30" t="s">
        <v>9</v>
      </c>
      <c r="I16" s="31"/>
      <c r="J16" s="31"/>
      <c r="K16" s="32"/>
      <c r="L16" s="90" t="e">
        <f>+Y31</f>
        <v>#VALUE!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31" t="s">
        <v>10</v>
      </c>
      <c r="Z16" s="34"/>
    </row>
    <row r="18" spans="1:33" s="1" customFormat="1" ht="20.100000000000001" customHeight="1">
      <c r="A18" s="35" t="s">
        <v>11</v>
      </c>
      <c r="B18" s="19"/>
      <c r="C18" s="19"/>
      <c r="D18" s="19"/>
      <c r="E18" s="19"/>
      <c r="F18" s="19" t="s">
        <v>12</v>
      </c>
      <c r="G18" s="19"/>
      <c r="H18" s="19"/>
      <c r="I18" s="19"/>
      <c r="J18" s="19"/>
      <c r="K18" s="19"/>
      <c r="L18" s="19"/>
      <c r="M18" s="19"/>
      <c r="N18" s="19"/>
      <c r="O18" s="36" t="s">
        <v>13</v>
      </c>
      <c r="P18" s="36"/>
      <c r="Q18" s="36"/>
      <c r="R18" s="19" t="s">
        <v>14</v>
      </c>
      <c r="S18" s="19"/>
      <c r="T18" s="19"/>
      <c r="U18" s="19" t="s">
        <v>15</v>
      </c>
      <c r="V18" s="19"/>
      <c r="W18" s="19"/>
      <c r="X18" s="19"/>
      <c r="Y18" s="37" t="s">
        <v>16</v>
      </c>
      <c r="Z18" s="37"/>
      <c r="AA18" s="37"/>
      <c r="AB18" s="37"/>
      <c r="AC18" s="37"/>
      <c r="AD18" s="37"/>
      <c r="AE18" s="37" t="s">
        <v>17</v>
      </c>
      <c r="AF18" s="37"/>
      <c r="AG18" s="38"/>
    </row>
    <row r="19" spans="1:33" s="1" customFormat="1" ht="27" customHeight="1">
      <c r="A19" s="91">
        <f>見積書!A19</f>
        <v>0</v>
      </c>
      <c r="B19" s="92"/>
      <c r="C19" s="92"/>
      <c r="D19" s="92"/>
      <c r="E19" s="92"/>
      <c r="F19" s="92">
        <f>見積書!F19</f>
        <v>0</v>
      </c>
      <c r="G19" s="92"/>
      <c r="H19" s="92"/>
      <c r="I19" s="92"/>
      <c r="J19" s="92"/>
      <c r="K19" s="92"/>
      <c r="L19" s="92"/>
      <c r="M19" s="92"/>
      <c r="N19" s="92"/>
      <c r="O19" s="93">
        <f>見積書!O19</f>
        <v>0</v>
      </c>
      <c r="P19" s="93"/>
      <c r="Q19" s="93"/>
      <c r="R19" s="94">
        <f>見積書!R19</f>
        <v>0</v>
      </c>
      <c r="S19" s="94"/>
      <c r="T19" s="94"/>
      <c r="U19" s="94">
        <f>見積書!U19</f>
        <v>0</v>
      </c>
      <c r="V19" s="94"/>
      <c r="W19" s="94"/>
      <c r="X19" s="94"/>
      <c r="Y19" s="95">
        <f t="shared" ref="Y19:Y26" si="0">IF(R19="","",U19*R19)</f>
        <v>0</v>
      </c>
      <c r="Z19" s="95"/>
      <c r="AA19" s="95"/>
      <c r="AB19" s="95"/>
      <c r="AC19" s="95"/>
      <c r="AD19" s="95"/>
      <c r="AE19" s="93"/>
      <c r="AF19" s="93"/>
      <c r="AG19" s="96"/>
    </row>
    <row r="20" spans="1:33" s="1" customFormat="1" ht="27" customHeight="1">
      <c r="A20" s="45">
        <f>見積書!A20</f>
        <v>0</v>
      </c>
      <c r="B20" s="46"/>
      <c r="C20" s="46"/>
      <c r="D20" s="46"/>
      <c r="E20" s="46"/>
      <c r="F20" s="46">
        <f>見積書!F20</f>
        <v>0</v>
      </c>
      <c r="G20" s="46"/>
      <c r="H20" s="46"/>
      <c r="I20" s="46"/>
      <c r="J20" s="46"/>
      <c r="K20" s="46"/>
      <c r="L20" s="46"/>
      <c r="M20" s="46"/>
      <c r="N20" s="46"/>
      <c r="O20" s="93">
        <f>見積書!O20</f>
        <v>0</v>
      </c>
      <c r="P20" s="93"/>
      <c r="Q20" s="93"/>
      <c r="R20" s="53">
        <f>見積書!R20</f>
        <v>0</v>
      </c>
      <c r="S20" s="53"/>
      <c r="T20" s="53"/>
      <c r="U20" s="53">
        <f>見積書!U20</f>
        <v>0</v>
      </c>
      <c r="V20" s="53"/>
      <c r="W20" s="53"/>
      <c r="X20" s="53"/>
      <c r="Y20" s="49">
        <f t="shared" si="0"/>
        <v>0</v>
      </c>
      <c r="Z20" s="49"/>
      <c r="AA20" s="49"/>
      <c r="AB20" s="49"/>
      <c r="AC20" s="49"/>
      <c r="AD20" s="49"/>
      <c r="AE20" s="47"/>
      <c r="AF20" s="47"/>
      <c r="AG20" s="50"/>
    </row>
    <row r="21" spans="1:33" s="1" customFormat="1" ht="27" customHeight="1">
      <c r="A21" s="45">
        <f>見積書!A21</f>
        <v>0</v>
      </c>
      <c r="B21" s="46"/>
      <c r="C21" s="46"/>
      <c r="D21" s="46"/>
      <c r="E21" s="46"/>
      <c r="F21" s="46">
        <f>見積書!F21</f>
        <v>0</v>
      </c>
      <c r="G21" s="46"/>
      <c r="H21" s="46"/>
      <c r="I21" s="46"/>
      <c r="J21" s="46"/>
      <c r="K21" s="46"/>
      <c r="L21" s="46"/>
      <c r="M21" s="46"/>
      <c r="N21" s="46"/>
      <c r="O21" s="93">
        <f>見積書!O21</f>
        <v>0</v>
      </c>
      <c r="P21" s="93"/>
      <c r="Q21" s="93"/>
      <c r="R21" s="53">
        <f>見積書!R21</f>
        <v>0</v>
      </c>
      <c r="S21" s="53"/>
      <c r="T21" s="53"/>
      <c r="U21" s="53">
        <f>見積書!U21</f>
        <v>0</v>
      </c>
      <c r="V21" s="53"/>
      <c r="W21" s="53"/>
      <c r="X21" s="53"/>
      <c r="Y21" s="49">
        <f t="shared" si="0"/>
        <v>0</v>
      </c>
      <c r="Z21" s="49"/>
      <c r="AA21" s="49"/>
      <c r="AB21" s="49"/>
      <c r="AC21" s="49"/>
      <c r="AD21" s="49"/>
      <c r="AE21" s="47"/>
      <c r="AF21" s="47"/>
      <c r="AG21" s="50"/>
    </row>
    <row r="22" spans="1:33" s="1" customFormat="1" ht="27" customHeight="1">
      <c r="A22" s="45">
        <f>見積書!A22</f>
        <v>0</v>
      </c>
      <c r="B22" s="46"/>
      <c r="C22" s="46"/>
      <c r="D22" s="46"/>
      <c r="E22" s="46"/>
      <c r="F22" s="46">
        <f>見積書!F22</f>
        <v>0</v>
      </c>
      <c r="G22" s="46"/>
      <c r="H22" s="46"/>
      <c r="I22" s="46"/>
      <c r="J22" s="46"/>
      <c r="K22" s="46"/>
      <c r="L22" s="46"/>
      <c r="M22" s="46"/>
      <c r="N22" s="46"/>
      <c r="O22" s="93">
        <f>見積書!O22</f>
        <v>0</v>
      </c>
      <c r="P22" s="93"/>
      <c r="Q22" s="93"/>
      <c r="R22" s="53">
        <f>見積書!R22</f>
        <v>0</v>
      </c>
      <c r="S22" s="53"/>
      <c r="T22" s="53"/>
      <c r="U22" s="53">
        <f>見積書!U22</f>
        <v>0</v>
      </c>
      <c r="V22" s="53"/>
      <c r="W22" s="53"/>
      <c r="X22" s="53"/>
      <c r="Y22" s="49">
        <f t="shared" si="0"/>
        <v>0</v>
      </c>
      <c r="Z22" s="49"/>
      <c r="AA22" s="49"/>
      <c r="AB22" s="49"/>
      <c r="AC22" s="49"/>
      <c r="AD22" s="49"/>
      <c r="AE22" s="47"/>
      <c r="AF22" s="47"/>
      <c r="AG22" s="50"/>
    </row>
    <row r="23" spans="1:33" s="1" customFormat="1" ht="27" customHeight="1">
      <c r="A23" s="45">
        <f>見積書!A23</f>
        <v>0</v>
      </c>
      <c r="B23" s="46"/>
      <c r="C23" s="46"/>
      <c r="D23" s="46"/>
      <c r="E23" s="46"/>
      <c r="F23" s="46">
        <f>見積書!F23</f>
        <v>0</v>
      </c>
      <c r="G23" s="46"/>
      <c r="H23" s="46"/>
      <c r="I23" s="46"/>
      <c r="J23" s="46"/>
      <c r="K23" s="46"/>
      <c r="L23" s="46"/>
      <c r="M23" s="46"/>
      <c r="N23" s="46"/>
      <c r="O23" s="93">
        <f>見積書!O23</f>
        <v>0</v>
      </c>
      <c r="P23" s="93"/>
      <c r="Q23" s="93"/>
      <c r="R23" s="53">
        <f>見積書!R23</f>
        <v>0</v>
      </c>
      <c r="S23" s="53"/>
      <c r="T23" s="53"/>
      <c r="U23" s="53">
        <f>見積書!U23</f>
        <v>0</v>
      </c>
      <c r="V23" s="53"/>
      <c r="W23" s="53"/>
      <c r="X23" s="53"/>
      <c r="Y23" s="49">
        <f t="shared" si="0"/>
        <v>0</v>
      </c>
      <c r="Z23" s="49"/>
      <c r="AA23" s="49"/>
      <c r="AB23" s="49"/>
      <c r="AC23" s="49"/>
      <c r="AD23" s="49"/>
      <c r="AE23" s="47"/>
      <c r="AF23" s="47"/>
      <c r="AG23" s="50"/>
    </row>
    <row r="24" spans="1:33" s="1" customFormat="1" ht="27" customHeight="1">
      <c r="A24" s="45">
        <f>見積書!A24</f>
        <v>0</v>
      </c>
      <c r="B24" s="46"/>
      <c r="C24" s="46"/>
      <c r="D24" s="46"/>
      <c r="E24" s="46"/>
      <c r="F24" s="46">
        <f>見積書!F24</f>
        <v>0</v>
      </c>
      <c r="G24" s="46"/>
      <c r="H24" s="46"/>
      <c r="I24" s="46"/>
      <c r="J24" s="46"/>
      <c r="K24" s="46"/>
      <c r="L24" s="46"/>
      <c r="M24" s="46"/>
      <c r="N24" s="46"/>
      <c r="O24" s="93">
        <f>見積書!O24</f>
        <v>0</v>
      </c>
      <c r="P24" s="93"/>
      <c r="Q24" s="93"/>
      <c r="R24" s="53">
        <f>見積書!R24</f>
        <v>0</v>
      </c>
      <c r="S24" s="53"/>
      <c r="T24" s="53"/>
      <c r="U24" s="53">
        <f>見積書!U24</f>
        <v>0</v>
      </c>
      <c r="V24" s="53"/>
      <c r="W24" s="53"/>
      <c r="X24" s="53"/>
      <c r="Y24" s="49">
        <f t="shared" si="0"/>
        <v>0</v>
      </c>
      <c r="Z24" s="49"/>
      <c r="AA24" s="49"/>
      <c r="AB24" s="49"/>
      <c r="AC24" s="49"/>
      <c r="AD24" s="49"/>
      <c r="AE24" s="47"/>
      <c r="AF24" s="47"/>
      <c r="AG24" s="50"/>
    </row>
    <row r="25" spans="1:33" s="1" customFormat="1" ht="27" customHeight="1">
      <c r="A25" s="45">
        <f>見積書!A25</f>
        <v>0</v>
      </c>
      <c r="B25" s="46"/>
      <c r="C25" s="46"/>
      <c r="D25" s="46"/>
      <c r="E25" s="46"/>
      <c r="F25" s="46">
        <f>見積書!F25</f>
        <v>0</v>
      </c>
      <c r="G25" s="46"/>
      <c r="H25" s="46"/>
      <c r="I25" s="46"/>
      <c r="J25" s="46"/>
      <c r="K25" s="46"/>
      <c r="L25" s="46"/>
      <c r="M25" s="46"/>
      <c r="N25" s="46"/>
      <c r="O25" s="93">
        <f>見積書!O25</f>
        <v>0</v>
      </c>
      <c r="P25" s="93"/>
      <c r="Q25" s="93"/>
      <c r="R25" s="53">
        <f>見積書!R25</f>
        <v>0</v>
      </c>
      <c r="S25" s="53"/>
      <c r="T25" s="53"/>
      <c r="U25" s="53">
        <f>見積書!U25</f>
        <v>0</v>
      </c>
      <c r="V25" s="53"/>
      <c r="W25" s="53"/>
      <c r="X25" s="53"/>
      <c r="Y25" s="49">
        <f t="shared" si="0"/>
        <v>0</v>
      </c>
      <c r="Z25" s="49"/>
      <c r="AA25" s="49"/>
      <c r="AB25" s="49"/>
      <c r="AC25" s="49"/>
      <c r="AD25" s="49"/>
      <c r="AE25" s="47"/>
      <c r="AF25" s="47"/>
      <c r="AG25" s="50"/>
    </row>
    <row r="26" spans="1:33" s="1" customFormat="1" ht="27" customHeight="1">
      <c r="A26" s="45">
        <f>見積書!A26</f>
        <v>0</v>
      </c>
      <c r="B26" s="46"/>
      <c r="C26" s="46"/>
      <c r="D26" s="46"/>
      <c r="E26" s="46"/>
      <c r="F26" s="46">
        <f>見積書!F26</f>
        <v>0</v>
      </c>
      <c r="G26" s="46"/>
      <c r="H26" s="46"/>
      <c r="I26" s="46"/>
      <c r="J26" s="46"/>
      <c r="K26" s="46"/>
      <c r="L26" s="46"/>
      <c r="M26" s="46"/>
      <c r="N26" s="46"/>
      <c r="O26" s="93">
        <f>見積書!O26</f>
        <v>0</v>
      </c>
      <c r="P26" s="93"/>
      <c r="Q26" s="93"/>
      <c r="R26" s="53">
        <f>見積書!R26</f>
        <v>0</v>
      </c>
      <c r="S26" s="53"/>
      <c r="T26" s="53"/>
      <c r="U26" s="53">
        <f>見積書!U26</f>
        <v>0</v>
      </c>
      <c r="V26" s="53"/>
      <c r="W26" s="53"/>
      <c r="X26" s="53"/>
      <c r="Y26" s="49">
        <f t="shared" si="0"/>
        <v>0</v>
      </c>
      <c r="Z26" s="49"/>
      <c r="AA26" s="49"/>
      <c r="AB26" s="49"/>
      <c r="AC26" s="49"/>
      <c r="AD26" s="49"/>
      <c r="AE26" s="47"/>
      <c r="AF26" s="47"/>
      <c r="AG26" s="50"/>
    </row>
    <row r="27" spans="1:33" s="1" customFormat="1" ht="27" customHeight="1">
      <c r="A27" s="97" t="s">
        <v>18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99"/>
      <c r="Q27" s="99"/>
      <c r="R27" s="100"/>
      <c r="S27" s="100"/>
      <c r="T27" s="100"/>
      <c r="U27" s="100"/>
      <c r="V27" s="100"/>
      <c r="W27" s="100"/>
      <c r="X27" s="101"/>
      <c r="Y27" s="53" t="str">
        <f>見積書!Y27</f>
        <v/>
      </c>
      <c r="Z27" s="53"/>
      <c r="AA27" s="53"/>
      <c r="AB27" s="53"/>
      <c r="AC27" s="53"/>
      <c r="AD27" s="53"/>
      <c r="AE27" s="47"/>
      <c r="AF27" s="47"/>
      <c r="AG27" s="50"/>
    </row>
    <row r="28" spans="1:33" s="1" customFormat="1" ht="27" customHeight="1">
      <c r="A28" s="97" t="s">
        <v>19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99"/>
      <c r="Q28" s="99"/>
      <c r="R28" s="100"/>
      <c r="S28" s="100"/>
      <c r="T28" s="100"/>
      <c r="U28" s="100"/>
      <c r="V28" s="100"/>
      <c r="W28" s="100"/>
      <c r="X28" s="101"/>
      <c r="Y28" s="53" t="e">
        <f>見積書!Y28</f>
        <v>#VALUE!</v>
      </c>
      <c r="Z28" s="53"/>
      <c r="AA28" s="53"/>
      <c r="AB28" s="53"/>
      <c r="AC28" s="53"/>
      <c r="AD28" s="53"/>
      <c r="AE28" s="47"/>
      <c r="AF28" s="47"/>
      <c r="AG28" s="50"/>
    </row>
    <row r="29" spans="1:33" s="1" customFormat="1" ht="27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 t="e">
        <f>見積書!O29</f>
        <v>#VALUE!</v>
      </c>
      <c r="P29" s="104"/>
      <c r="Q29" s="104"/>
      <c r="R29" s="104"/>
      <c r="S29" s="104"/>
      <c r="T29" s="104"/>
      <c r="U29" s="100"/>
      <c r="V29" s="100"/>
      <c r="W29" s="100"/>
      <c r="X29" s="101"/>
      <c r="Y29" s="58" t="e">
        <f>見積書!Y29</f>
        <v>#VALUE!</v>
      </c>
      <c r="Z29" s="58"/>
      <c r="AA29" s="58"/>
      <c r="AB29" s="58"/>
      <c r="AC29" s="58"/>
      <c r="AD29" s="58"/>
      <c r="AE29" s="47"/>
      <c r="AF29" s="47"/>
      <c r="AG29" s="50"/>
    </row>
    <row r="30" spans="1:33" s="1" customFormat="1" ht="27" customHeight="1">
      <c r="A30" s="105" t="s">
        <v>21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>
        <f>見積書!O30</f>
        <v>0</v>
      </c>
      <c r="P30" s="107"/>
      <c r="Q30" s="107"/>
      <c r="R30" s="108"/>
      <c r="S30" s="108"/>
      <c r="T30" s="108"/>
      <c r="U30" s="109"/>
      <c r="V30" s="109"/>
      <c r="W30" s="109"/>
      <c r="X30" s="110"/>
      <c r="Y30" s="64">
        <f>見積書!Y30</f>
        <v>0</v>
      </c>
      <c r="Z30" s="64"/>
      <c r="AA30" s="64"/>
      <c r="AB30" s="64"/>
      <c r="AC30" s="64"/>
      <c r="AD30" s="64"/>
      <c r="AE30" s="111"/>
      <c r="AF30" s="111"/>
      <c r="AG30" s="112"/>
    </row>
    <row r="31" spans="1:33" s="1" customFormat="1" ht="27" customHeight="1">
      <c r="A31" s="67" t="s">
        <v>22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9"/>
      <c r="Q31" s="69"/>
      <c r="R31" s="70"/>
      <c r="S31" s="70"/>
      <c r="T31" s="70"/>
      <c r="U31" s="70"/>
      <c r="V31" s="70"/>
      <c r="W31" s="70"/>
      <c r="X31" s="71"/>
      <c r="Y31" s="72" t="e">
        <f>見積書!Y31</f>
        <v>#VALUE!</v>
      </c>
      <c r="Z31" s="72"/>
      <c r="AA31" s="72"/>
      <c r="AB31" s="72"/>
      <c r="AC31" s="72"/>
      <c r="AD31" s="72"/>
      <c r="AE31" s="37"/>
      <c r="AF31" s="37"/>
      <c r="AG31" s="38"/>
    </row>
    <row r="32" spans="1:33" s="1" customFormat="1" ht="1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</row>
    <row r="33" spans="1:33" s="1" customFormat="1" ht="17.100000000000001" customHeight="1">
      <c r="A33" s="73" t="s">
        <v>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 t="s">
        <v>24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</row>
    <row r="34" spans="1:33" s="1" customFormat="1" ht="17.100000000000001" customHeight="1">
      <c r="A34" s="54" t="s">
        <v>25</v>
      </c>
      <c r="B34" s="47"/>
      <c r="C34" s="47"/>
      <c r="D34" s="47"/>
      <c r="E34" s="47"/>
      <c r="F34" s="47" t="s">
        <v>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 t="s">
        <v>25</v>
      </c>
      <c r="R34" s="47"/>
      <c r="S34" s="47"/>
      <c r="T34" s="47"/>
      <c r="U34" s="47"/>
      <c r="V34" s="47" t="s">
        <v>9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50"/>
    </row>
    <row r="35" spans="1:33" s="1" customFormat="1" ht="17.100000000000001" customHeight="1">
      <c r="A35" s="54">
        <f>+見積書!A35</f>
        <v>0</v>
      </c>
      <c r="B35" s="47"/>
      <c r="C35" s="47"/>
      <c r="D35" s="47"/>
      <c r="E35" s="47"/>
      <c r="F35" s="47">
        <f>+見積書!F35</f>
        <v>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>
        <f>+見積書!Q35</f>
        <v>0</v>
      </c>
      <c r="R35" s="47"/>
      <c r="S35" s="47"/>
      <c r="T35" s="47"/>
      <c r="U35" s="47"/>
      <c r="V35" s="47">
        <f>+見積書!V35</f>
        <v>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50"/>
    </row>
    <row r="36" spans="1:33" s="1" customFormat="1" ht="17.100000000000001" customHeight="1">
      <c r="A36" s="54">
        <f>+見積書!A36</f>
        <v>0</v>
      </c>
      <c r="B36" s="47"/>
      <c r="C36" s="47"/>
      <c r="D36" s="47"/>
      <c r="E36" s="47"/>
      <c r="F36" s="47">
        <f>+見積書!F36</f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>
        <f>+見積書!Q36</f>
        <v>0</v>
      </c>
      <c r="R36" s="47"/>
      <c r="S36" s="47"/>
      <c r="T36" s="47"/>
      <c r="U36" s="47"/>
      <c r="V36" s="47">
        <f>+見積書!V36</f>
        <v>0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50"/>
    </row>
    <row r="37" spans="1:33" s="1" customFormat="1" ht="17.100000000000001" customHeight="1">
      <c r="A37" s="54">
        <f>+見積書!A37</f>
        <v>0</v>
      </c>
      <c r="B37" s="47"/>
      <c r="C37" s="47"/>
      <c r="D37" s="47"/>
      <c r="E37" s="47"/>
      <c r="F37" s="47">
        <f>+見積書!F37</f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>
        <f>+見積書!Q37</f>
        <v>0</v>
      </c>
      <c r="R37" s="47"/>
      <c r="S37" s="47"/>
      <c r="T37" s="47"/>
      <c r="U37" s="47"/>
      <c r="V37" s="47">
        <f>+見積書!V37</f>
        <v>0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50"/>
    </row>
    <row r="38" spans="1:33" s="1" customFormat="1" ht="17.100000000000001" customHeight="1">
      <c r="A38" s="74" t="s">
        <v>26</v>
      </c>
      <c r="B38" s="65"/>
      <c r="C38" s="65"/>
      <c r="D38" s="65"/>
      <c r="E38" s="65"/>
      <c r="F38" s="65">
        <f>+見積書!F38</f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 t="s">
        <v>26</v>
      </c>
      <c r="R38" s="65"/>
      <c r="S38" s="65"/>
      <c r="T38" s="65"/>
      <c r="U38" s="65"/>
      <c r="V38" s="65">
        <f>+見積書!V38</f>
        <v>0</v>
      </c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6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31:N31"/>
    <mergeCell ref="O31:Q31"/>
    <mergeCell ref="R31:T31"/>
    <mergeCell ref="U31:X31"/>
    <mergeCell ref="Y31:AD31"/>
    <mergeCell ref="AE31:AG31"/>
    <mergeCell ref="A33:P33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  <mergeCell ref="A2:T3"/>
  </mergeCells>
  <phoneticPr fontId="14"/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showZeros="0" workbookViewId="0">
      <selection activeCell="A18" sqref="A18:E18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5" t="s">
        <v>27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7"/>
      <c r="Z1" s="3"/>
      <c r="AA1" s="3"/>
      <c r="AB1" s="25" t="s">
        <v>33</v>
      </c>
      <c r="AC1" s="25"/>
      <c r="AD1" s="25"/>
      <c r="AE1" s="25"/>
      <c r="AF1" s="25"/>
      <c r="AG1" s="25"/>
    </row>
    <row r="2" spans="1:39" ht="20.100000000000001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Z2" s="6"/>
      <c r="AA2" s="8" t="s">
        <v>1</v>
      </c>
      <c r="AB2" s="24" t="str">
        <f>見積書!AB2</f>
        <v xml:space="preserve"> </v>
      </c>
      <c r="AC2" s="24"/>
      <c r="AD2" s="24"/>
      <c r="AE2" s="24"/>
      <c r="AF2" s="24"/>
      <c r="AG2" s="24"/>
    </row>
    <row r="3" spans="1:39" ht="21.9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6"/>
      <c r="V3" s="6"/>
      <c r="W3" s="6"/>
      <c r="X3" s="6"/>
      <c r="Y3" s="16" t="str">
        <f>見積書!Y3</f>
        <v>令和　年　月　日</v>
      </c>
      <c r="Z3" s="16"/>
      <c r="AA3" s="16"/>
      <c r="AB3" s="16"/>
      <c r="AC3" s="16"/>
      <c r="AD3" s="16"/>
      <c r="AE3" s="16"/>
      <c r="AF3" s="16"/>
      <c r="AG3" s="16"/>
    </row>
    <row r="4" spans="1:39" ht="6" customHeight="1"/>
    <row r="5" spans="1:39" s="1" customFormat="1" ht="20.100000000000001" customHeight="1">
      <c r="M5" s="81" t="s">
        <v>2</v>
      </c>
      <c r="N5" s="82"/>
      <c r="O5" s="82"/>
      <c r="P5" s="82"/>
      <c r="Q5" s="82"/>
      <c r="R5" s="37">
        <f>見積書!R5</f>
        <v>0</v>
      </c>
      <c r="S5" s="37"/>
      <c r="T5" s="37">
        <f>見積書!T5</f>
        <v>0</v>
      </c>
      <c r="U5" s="37"/>
      <c r="V5" s="37">
        <f>見積書!V5</f>
        <v>0</v>
      </c>
      <c r="W5" s="37"/>
      <c r="X5" s="37">
        <f>見積書!X5</f>
        <v>0</v>
      </c>
      <c r="Y5" s="38"/>
      <c r="AM5"/>
    </row>
    <row r="6" spans="1:39" s="1" customFormat="1" ht="17.100000000000001" customHeight="1">
      <c r="M6" s="83" t="s">
        <v>3</v>
      </c>
      <c r="N6" s="83"/>
      <c r="O6" s="83"/>
      <c r="P6" s="83"/>
      <c r="Q6" s="83"/>
      <c r="R6" s="84">
        <f>見積書!R6</f>
        <v>0</v>
      </c>
      <c r="S6" s="84"/>
      <c r="T6" s="84"/>
      <c r="U6" s="84"/>
      <c r="V6" s="84"/>
      <c r="W6" s="84"/>
      <c r="X6" s="84"/>
      <c r="Y6" s="84"/>
      <c r="Z6" s="85"/>
      <c r="AA6" s="85"/>
      <c r="AB6" s="85"/>
      <c r="AC6" s="85"/>
      <c r="AD6" s="85"/>
      <c r="AE6" s="85"/>
      <c r="AF6" s="85"/>
      <c r="AG6" s="85"/>
    </row>
    <row r="7" spans="1:39" s="1" customFormat="1" ht="17.100000000000001" customHeight="1">
      <c r="M7" s="83" t="s">
        <v>4</v>
      </c>
      <c r="N7" s="83"/>
      <c r="O7" s="83"/>
      <c r="P7" s="83"/>
      <c r="Q7" s="83"/>
      <c r="R7" s="84">
        <f>見積書!R7</f>
        <v>0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39" s="1" customFormat="1" ht="17.100000000000001" customHeight="1">
      <c r="M8" s="83" t="s">
        <v>5</v>
      </c>
      <c r="N8" s="83"/>
      <c r="O8" s="83"/>
      <c r="P8" s="83"/>
      <c r="Q8" s="83"/>
      <c r="R8" s="84">
        <f>見積書!R8</f>
        <v>0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39" s="1" customFormat="1" ht="17.100000000000001" customHeight="1">
      <c r="M9" s="83" t="s">
        <v>6</v>
      </c>
      <c r="N9" s="83"/>
      <c r="O9" s="83"/>
      <c r="P9" s="83"/>
      <c r="Q9" s="83"/>
      <c r="R9" s="84">
        <f>見積書!R9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1:39" s="1" customFormat="1" ht="17.100000000000001" customHeight="1">
      <c r="M10" s="83" t="s">
        <v>7</v>
      </c>
      <c r="N10" s="83"/>
      <c r="O10" s="83"/>
      <c r="P10" s="83"/>
      <c r="Q10" s="83"/>
      <c r="R10" s="84">
        <f>見積書!R10</f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9" s="1" customFormat="1" ht="17.100000000000001" customHeight="1">
      <c r="M11" s="83" t="s">
        <v>40</v>
      </c>
      <c r="N11" s="83"/>
      <c r="O11" s="83"/>
      <c r="P11" s="83"/>
      <c r="Q11" s="83"/>
      <c r="R11" s="84">
        <f>見積書!R11</f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9" s="1" customFormat="1" ht="17.100000000000001" customHeight="1">
      <c r="M12" s="87" t="s">
        <v>41</v>
      </c>
      <c r="N12" s="87"/>
      <c r="O12" s="87"/>
      <c r="P12" s="87"/>
      <c r="Q12" s="87"/>
      <c r="R12" s="84">
        <f>見積書!R12</f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9" s="1" customFormat="1" ht="17.100000000000001" customHeight="1">
      <c r="M13" s="88" t="s">
        <v>42</v>
      </c>
      <c r="N13" s="88"/>
      <c r="O13" s="88"/>
      <c r="P13" s="88"/>
      <c r="Q13" s="88"/>
      <c r="R13" s="89">
        <f>見積書!R13</f>
        <v>0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5" spans="1:39" s="1" customFormat="1" ht="18" customHeight="1">
      <c r="C15" s="4" t="s">
        <v>28</v>
      </c>
    </row>
    <row r="16" spans="1:39" s="1" customFormat="1" ht="39.950000000000003" customHeight="1">
      <c r="H16" s="30" t="s">
        <v>9</v>
      </c>
      <c r="I16" s="31"/>
      <c r="J16" s="31"/>
      <c r="K16" s="32"/>
      <c r="L16" s="90" t="e">
        <f>+Y31</f>
        <v>#VALUE!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31" t="s">
        <v>10</v>
      </c>
      <c r="Z16" s="34"/>
    </row>
    <row r="18" spans="1:33" s="1" customFormat="1" ht="20.100000000000001" customHeight="1">
      <c r="A18" s="35" t="s">
        <v>11</v>
      </c>
      <c r="B18" s="19"/>
      <c r="C18" s="19"/>
      <c r="D18" s="19"/>
      <c r="E18" s="19"/>
      <c r="F18" s="19" t="s">
        <v>12</v>
      </c>
      <c r="G18" s="19"/>
      <c r="H18" s="19"/>
      <c r="I18" s="19"/>
      <c r="J18" s="19"/>
      <c r="K18" s="19"/>
      <c r="L18" s="19"/>
      <c r="M18" s="19"/>
      <c r="N18" s="19"/>
      <c r="O18" s="36" t="s">
        <v>13</v>
      </c>
      <c r="P18" s="36"/>
      <c r="Q18" s="36"/>
      <c r="R18" s="19" t="s">
        <v>14</v>
      </c>
      <c r="S18" s="19"/>
      <c r="T18" s="19"/>
      <c r="U18" s="19" t="s">
        <v>15</v>
      </c>
      <c r="V18" s="19"/>
      <c r="W18" s="19"/>
      <c r="X18" s="19"/>
      <c r="Y18" s="37" t="s">
        <v>16</v>
      </c>
      <c r="Z18" s="37"/>
      <c r="AA18" s="37"/>
      <c r="AB18" s="37"/>
      <c r="AC18" s="37"/>
      <c r="AD18" s="37"/>
      <c r="AE18" s="37" t="s">
        <v>17</v>
      </c>
      <c r="AF18" s="37"/>
      <c r="AG18" s="38"/>
    </row>
    <row r="19" spans="1:33" s="1" customFormat="1" ht="27" customHeight="1">
      <c r="A19" s="91">
        <f>見積書!A19</f>
        <v>0</v>
      </c>
      <c r="B19" s="92"/>
      <c r="C19" s="92"/>
      <c r="D19" s="92"/>
      <c r="E19" s="92"/>
      <c r="F19" s="92">
        <f>見積書!F19</f>
        <v>0</v>
      </c>
      <c r="G19" s="92"/>
      <c r="H19" s="92"/>
      <c r="I19" s="92"/>
      <c r="J19" s="92"/>
      <c r="K19" s="92"/>
      <c r="L19" s="92"/>
      <c r="M19" s="92"/>
      <c r="N19" s="92"/>
      <c r="O19" s="93">
        <f>見積書!O19</f>
        <v>0</v>
      </c>
      <c r="P19" s="93"/>
      <c r="Q19" s="93"/>
      <c r="R19" s="94">
        <f>見積書!R19</f>
        <v>0</v>
      </c>
      <c r="S19" s="94"/>
      <c r="T19" s="94"/>
      <c r="U19" s="94">
        <f>見積書!U19</f>
        <v>0</v>
      </c>
      <c r="V19" s="94"/>
      <c r="W19" s="94"/>
      <c r="X19" s="94"/>
      <c r="Y19" s="95">
        <f t="shared" ref="Y19:Y26" si="0">IF(R19="","",U19*R19)</f>
        <v>0</v>
      </c>
      <c r="Z19" s="95"/>
      <c r="AA19" s="95"/>
      <c r="AB19" s="95"/>
      <c r="AC19" s="95"/>
      <c r="AD19" s="95"/>
      <c r="AE19" s="93"/>
      <c r="AF19" s="93"/>
      <c r="AG19" s="96"/>
    </row>
    <row r="20" spans="1:33" s="1" customFormat="1" ht="27" customHeight="1">
      <c r="A20" s="45">
        <f>見積書!A20</f>
        <v>0</v>
      </c>
      <c r="B20" s="46"/>
      <c r="C20" s="46"/>
      <c r="D20" s="46"/>
      <c r="E20" s="46"/>
      <c r="F20" s="46">
        <f>見積書!F20</f>
        <v>0</v>
      </c>
      <c r="G20" s="46"/>
      <c r="H20" s="46"/>
      <c r="I20" s="46"/>
      <c r="J20" s="46"/>
      <c r="K20" s="46"/>
      <c r="L20" s="46"/>
      <c r="M20" s="46"/>
      <c r="N20" s="46"/>
      <c r="O20" s="93">
        <f>見積書!O20</f>
        <v>0</v>
      </c>
      <c r="P20" s="93"/>
      <c r="Q20" s="93"/>
      <c r="R20" s="53">
        <f>見積書!R20</f>
        <v>0</v>
      </c>
      <c r="S20" s="53"/>
      <c r="T20" s="53"/>
      <c r="U20" s="53">
        <f>見積書!U20</f>
        <v>0</v>
      </c>
      <c r="V20" s="53"/>
      <c r="W20" s="53"/>
      <c r="X20" s="53"/>
      <c r="Y20" s="49">
        <f t="shared" si="0"/>
        <v>0</v>
      </c>
      <c r="Z20" s="49"/>
      <c r="AA20" s="49"/>
      <c r="AB20" s="49"/>
      <c r="AC20" s="49"/>
      <c r="AD20" s="49"/>
      <c r="AE20" s="47"/>
      <c r="AF20" s="47"/>
      <c r="AG20" s="50"/>
    </row>
    <row r="21" spans="1:33" s="1" customFormat="1" ht="27" customHeight="1">
      <c r="A21" s="45">
        <f>見積書!A21</f>
        <v>0</v>
      </c>
      <c r="B21" s="46"/>
      <c r="C21" s="46"/>
      <c r="D21" s="46"/>
      <c r="E21" s="46"/>
      <c r="F21" s="46">
        <f>見積書!F21</f>
        <v>0</v>
      </c>
      <c r="G21" s="46"/>
      <c r="H21" s="46"/>
      <c r="I21" s="46"/>
      <c r="J21" s="46"/>
      <c r="K21" s="46"/>
      <c r="L21" s="46"/>
      <c r="M21" s="46"/>
      <c r="N21" s="46"/>
      <c r="O21" s="93">
        <f>見積書!O21</f>
        <v>0</v>
      </c>
      <c r="P21" s="93"/>
      <c r="Q21" s="93"/>
      <c r="R21" s="53">
        <f>見積書!R21</f>
        <v>0</v>
      </c>
      <c r="S21" s="53"/>
      <c r="T21" s="53"/>
      <c r="U21" s="53">
        <f>見積書!U21</f>
        <v>0</v>
      </c>
      <c r="V21" s="53"/>
      <c r="W21" s="53"/>
      <c r="X21" s="53"/>
      <c r="Y21" s="49">
        <f t="shared" si="0"/>
        <v>0</v>
      </c>
      <c r="Z21" s="49"/>
      <c r="AA21" s="49"/>
      <c r="AB21" s="49"/>
      <c r="AC21" s="49"/>
      <c r="AD21" s="49"/>
      <c r="AE21" s="47"/>
      <c r="AF21" s="47"/>
      <c r="AG21" s="50"/>
    </row>
    <row r="22" spans="1:33" s="1" customFormat="1" ht="27" customHeight="1">
      <c r="A22" s="45">
        <f>見積書!A22</f>
        <v>0</v>
      </c>
      <c r="B22" s="46"/>
      <c r="C22" s="46"/>
      <c r="D22" s="46"/>
      <c r="E22" s="46"/>
      <c r="F22" s="46">
        <f>見積書!F22</f>
        <v>0</v>
      </c>
      <c r="G22" s="46"/>
      <c r="H22" s="46"/>
      <c r="I22" s="46"/>
      <c r="J22" s="46"/>
      <c r="K22" s="46"/>
      <c r="L22" s="46"/>
      <c r="M22" s="46"/>
      <c r="N22" s="46"/>
      <c r="O22" s="93">
        <f>見積書!O22</f>
        <v>0</v>
      </c>
      <c r="P22" s="93"/>
      <c r="Q22" s="93"/>
      <c r="R22" s="53">
        <f>見積書!R22</f>
        <v>0</v>
      </c>
      <c r="S22" s="53"/>
      <c r="T22" s="53"/>
      <c r="U22" s="53">
        <f>見積書!U22</f>
        <v>0</v>
      </c>
      <c r="V22" s="53"/>
      <c r="W22" s="53"/>
      <c r="X22" s="53"/>
      <c r="Y22" s="49">
        <f t="shared" si="0"/>
        <v>0</v>
      </c>
      <c r="Z22" s="49"/>
      <c r="AA22" s="49"/>
      <c r="AB22" s="49"/>
      <c r="AC22" s="49"/>
      <c r="AD22" s="49"/>
      <c r="AE22" s="47"/>
      <c r="AF22" s="47"/>
      <c r="AG22" s="50"/>
    </row>
    <row r="23" spans="1:33" s="1" customFormat="1" ht="27" customHeight="1">
      <c r="A23" s="45">
        <f>見積書!A23</f>
        <v>0</v>
      </c>
      <c r="B23" s="46"/>
      <c r="C23" s="46"/>
      <c r="D23" s="46"/>
      <c r="E23" s="46"/>
      <c r="F23" s="46">
        <f>見積書!F23</f>
        <v>0</v>
      </c>
      <c r="G23" s="46"/>
      <c r="H23" s="46"/>
      <c r="I23" s="46"/>
      <c r="J23" s="46"/>
      <c r="K23" s="46"/>
      <c r="L23" s="46"/>
      <c r="M23" s="46"/>
      <c r="N23" s="46"/>
      <c r="O23" s="93">
        <f>見積書!O23</f>
        <v>0</v>
      </c>
      <c r="P23" s="93"/>
      <c r="Q23" s="93"/>
      <c r="R23" s="53">
        <f>見積書!R23</f>
        <v>0</v>
      </c>
      <c r="S23" s="53"/>
      <c r="T23" s="53"/>
      <c r="U23" s="53">
        <f>見積書!U23</f>
        <v>0</v>
      </c>
      <c r="V23" s="53"/>
      <c r="W23" s="53"/>
      <c r="X23" s="53"/>
      <c r="Y23" s="49">
        <f t="shared" si="0"/>
        <v>0</v>
      </c>
      <c r="Z23" s="49"/>
      <c r="AA23" s="49"/>
      <c r="AB23" s="49"/>
      <c r="AC23" s="49"/>
      <c r="AD23" s="49"/>
      <c r="AE23" s="47"/>
      <c r="AF23" s="47"/>
      <c r="AG23" s="50"/>
    </row>
    <row r="24" spans="1:33" s="1" customFormat="1" ht="27" customHeight="1">
      <c r="A24" s="45">
        <f>見積書!A24</f>
        <v>0</v>
      </c>
      <c r="B24" s="46"/>
      <c r="C24" s="46"/>
      <c r="D24" s="46"/>
      <c r="E24" s="46"/>
      <c r="F24" s="46">
        <f>見積書!F24</f>
        <v>0</v>
      </c>
      <c r="G24" s="46"/>
      <c r="H24" s="46"/>
      <c r="I24" s="46"/>
      <c r="J24" s="46"/>
      <c r="K24" s="46"/>
      <c r="L24" s="46"/>
      <c r="M24" s="46"/>
      <c r="N24" s="46"/>
      <c r="O24" s="93">
        <f>見積書!O24</f>
        <v>0</v>
      </c>
      <c r="P24" s="93"/>
      <c r="Q24" s="93"/>
      <c r="R24" s="53">
        <f>見積書!R24</f>
        <v>0</v>
      </c>
      <c r="S24" s="53"/>
      <c r="T24" s="53"/>
      <c r="U24" s="53">
        <f>見積書!U24</f>
        <v>0</v>
      </c>
      <c r="V24" s="53"/>
      <c r="W24" s="53"/>
      <c r="X24" s="53"/>
      <c r="Y24" s="49">
        <f t="shared" si="0"/>
        <v>0</v>
      </c>
      <c r="Z24" s="49"/>
      <c r="AA24" s="49"/>
      <c r="AB24" s="49"/>
      <c r="AC24" s="49"/>
      <c r="AD24" s="49"/>
      <c r="AE24" s="47"/>
      <c r="AF24" s="47"/>
      <c r="AG24" s="50"/>
    </row>
    <row r="25" spans="1:33" s="1" customFormat="1" ht="27" customHeight="1">
      <c r="A25" s="45">
        <f>見積書!A25</f>
        <v>0</v>
      </c>
      <c r="B25" s="46"/>
      <c r="C25" s="46"/>
      <c r="D25" s="46"/>
      <c r="E25" s="46"/>
      <c r="F25" s="46">
        <f>見積書!F25</f>
        <v>0</v>
      </c>
      <c r="G25" s="46"/>
      <c r="H25" s="46"/>
      <c r="I25" s="46"/>
      <c r="J25" s="46"/>
      <c r="K25" s="46"/>
      <c r="L25" s="46"/>
      <c r="M25" s="46"/>
      <c r="N25" s="46"/>
      <c r="O25" s="93">
        <f>見積書!O25</f>
        <v>0</v>
      </c>
      <c r="P25" s="93"/>
      <c r="Q25" s="93"/>
      <c r="R25" s="53">
        <f>見積書!R25</f>
        <v>0</v>
      </c>
      <c r="S25" s="53"/>
      <c r="T25" s="53"/>
      <c r="U25" s="53">
        <f>見積書!U25</f>
        <v>0</v>
      </c>
      <c r="V25" s="53"/>
      <c r="W25" s="53"/>
      <c r="X25" s="53"/>
      <c r="Y25" s="49">
        <f t="shared" si="0"/>
        <v>0</v>
      </c>
      <c r="Z25" s="49"/>
      <c r="AA25" s="49"/>
      <c r="AB25" s="49"/>
      <c r="AC25" s="49"/>
      <c r="AD25" s="49"/>
      <c r="AE25" s="47"/>
      <c r="AF25" s="47"/>
      <c r="AG25" s="50"/>
    </row>
    <row r="26" spans="1:33" s="1" customFormat="1" ht="27" customHeight="1">
      <c r="A26" s="45">
        <f>見積書!A26</f>
        <v>0</v>
      </c>
      <c r="B26" s="46"/>
      <c r="C26" s="46"/>
      <c r="D26" s="46"/>
      <c r="E26" s="46"/>
      <c r="F26" s="46">
        <f>見積書!F26</f>
        <v>0</v>
      </c>
      <c r="G26" s="46"/>
      <c r="H26" s="46"/>
      <c r="I26" s="46"/>
      <c r="J26" s="46"/>
      <c r="K26" s="46"/>
      <c r="L26" s="46"/>
      <c r="M26" s="46"/>
      <c r="N26" s="46"/>
      <c r="O26" s="93">
        <f>見積書!O26</f>
        <v>0</v>
      </c>
      <c r="P26" s="93"/>
      <c r="Q26" s="93"/>
      <c r="R26" s="53">
        <f>見積書!R26</f>
        <v>0</v>
      </c>
      <c r="S26" s="53"/>
      <c r="T26" s="53"/>
      <c r="U26" s="53">
        <f>見積書!U26</f>
        <v>0</v>
      </c>
      <c r="V26" s="53"/>
      <c r="W26" s="53"/>
      <c r="X26" s="53"/>
      <c r="Y26" s="49">
        <f t="shared" si="0"/>
        <v>0</v>
      </c>
      <c r="Z26" s="49"/>
      <c r="AA26" s="49"/>
      <c r="AB26" s="49"/>
      <c r="AC26" s="49"/>
      <c r="AD26" s="49"/>
      <c r="AE26" s="47"/>
      <c r="AF26" s="47"/>
      <c r="AG26" s="50"/>
    </row>
    <row r="27" spans="1:33" s="1" customFormat="1" ht="27" customHeight="1">
      <c r="A27" s="97" t="s">
        <v>18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99"/>
      <c r="Q27" s="99"/>
      <c r="R27" s="100"/>
      <c r="S27" s="100"/>
      <c r="T27" s="100"/>
      <c r="U27" s="100"/>
      <c r="V27" s="100"/>
      <c r="W27" s="100"/>
      <c r="X27" s="101"/>
      <c r="Y27" s="53" t="str">
        <f>見積書!Y27</f>
        <v/>
      </c>
      <c r="Z27" s="53"/>
      <c r="AA27" s="53"/>
      <c r="AB27" s="53"/>
      <c r="AC27" s="53"/>
      <c r="AD27" s="53"/>
      <c r="AE27" s="47"/>
      <c r="AF27" s="47"/>
      <c r="AG27" s="50"/>
    </row>
    <row r="28" spans="1:33" s="1" customFormat="1" ht="27" customHeight="1">
      <c r="A28" s="97" t="s">
        <v>19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99"/>
      <c r="Q28" s="99"/>
      <c r="R28" s="100"/>
      <c r="S28" s="100"/>
      <c r="T28" s="100"/>
      <c r="U28" s="100"/>
      <c r="V28" s="100"/>
      <c r="W28" s="100"/>
      <c r="X28" s="101"/>
      <c r="Y28" s="53" t="e">
        <f>見積書!Y28</f>
        <v>#VALUE!</v>
      </c>
      <c r="Z28" s="53"/>
      <c r="AA28" s="53"/>
      <c r="AB28" s="53"/>
      <c r="AC28" s="53"/>
      <c r="AD28" s="53"/>
      <c r="AE28" s="47"/>
      <c r="AF28" s="47"/>
      <c r="AG28" s="50"/>
    </row>
    <row r="29" spans="1:33" s="1" customFormat="1" ht="27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 t="e">
        <f>見積書!O29</f>
        <v>#VALUE!</v>
      </c>
      <c r="P29" s="104"/>
      <c r="Q29" s="104"/>
      <c r="R29" s="104"/>
      <c r="S29" s="104"/>
      <c r="T29" s="104"/>
      <c r="U29" s="100"/>
      <c r="V29" s="100"/>
      <c r="W29" s="100"/>
      <c r="X29" s="101"/>
      <c r="Y29" s="58" t="e">
        <f>見積書!Y29</f>
        <v>#VALUE!</v>
      </c>
      <c r="Z29" s="58"/>
      <c r="AA29" s="58"/>
      <c r="AB29" s="58"/>
      <c r="AC29" s="58"/>
      <c r="AD29" s="58"/>
      <c r="AE29" s="47"/>
      <c r="AF29" s="47"/>
      <c r="AG29" s="50"/>
    </row>
    <row r="30" spans="1:33" s="1" customFormat="1" ht="27" customHeight="1">
      <c r="A30" s="105" t="s">
        <v>21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>
        <f>見積書!O30</f>
        <v>0</v>
      </c>
      <c r="P30" s="107"/>
      <c r="Q30" s="107"/>
      <c r="R30" s="108"/>
      <c r="S30" s="108"/>
      <c r="T30" s="108"/>
      <c r="U30" s="109"/>
      <c r="V30" s="109"/>
      <c r="W30" s="109"/>
      <c r="X30" s="110"/>
      <c r="Y30" s="64">
        <f>見積書!Y30</f>
        <v>0</v>
      </c>
      <c r="Z30" s="64"/>
      <c r="AA30" s="64"/>
      <c r="AB30" s="64"/>
      <c r="AC30" s="64"/>
      <c r="AD30" s="64"/>
      <c r="AE30" s="111"/>
      <c r="AF30" s="111"/>
      <c r="AG30" s="112"/>
    </row>
    <row r="31" spans="1:33" s="1" customFormat="1" ht="27" customHeight="1">
      <c r="A31" s="67" t="s">
        <v>22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9"/>
      <c r="Q31" s="69"/>
      <c r="R31" s="70"/>
      <c r="S31" s="70"/>
      <c r="T31" s="70"/>
      <c r="U31" s="70"/>
      <c r="V31" s="70"/>
      <c r="W31" s="70"/>
      <c r="X31" s="71"/>
      <c r="Y31" s="72" t="e">
        <f>見積書!Y31</f>
        <v>#VALUE!</v>
      </c>
      <c r="Z31" s="72"/>
      <c r="AA31" s="72"/>
      <c r="AB31" s="72"/>
      <c r="AC31" s="72"/>
      <c r="AD31" s="72"/>
      <c r="AE31" s="37"/>
      <c r="AF31" s="37"/>
      <c r="AG31" s="38"/>
    </row>
    <row r="32" spans="1:33" s="1" customFormat="1" ht="15" customHeight="1"/>
    <row r="33" spans="1:33" s="1" customFormat="1" ht="17.100000000000001" customHeight="1">
      <c r="A33" s="73" t="s">
        <v>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 t="s">
        <v>24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</row>
    <row r="34" spans="1:33" s="1" customFormat="1" ht="17.100000000000001" customHeight="1">
      <c r="A34" s="54" t="s">
        <v>25</v>
      </c>
      <c r="B34" s="47"/>
      <c r="C34" s="47"/>
      <c r="D34" s="47"/>
      <c r="E34" s="47"/>
      <c r="F34" s="47" t="s">
        <v>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 t="s">
        <v>25</v>
      </c>
      <c r="R34" s="47"/>
      <c r="S34" s="47"/>
      <c r="T34" s="47"/>
      <c r="U34" s="47"/>
      <c r="V34" s="47" t="s">
        <v>9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50"/>
    </row>
    <row r="35" spans="1:33" s="1" customFormat="1" ht="17.100000000000001" customHeight="1">
      <c r="A35" s="54">
        <f>+見積書!A35</f>
        <v>0</v>
      </c>
      <c r="B35" s="47"/>
      <c r="C35" s="47"/>
      <c r="D35" s="47"/>
      <c r="E35" s="47"/>
      <c r="F35" s="47">
        <f>+見積書!F35</f>
        <v>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>
        <f>+見積書!Q35</f>
        <v>0</v>
      </c>
      <c r="R35" s="47"/>
      <c r="S35" s="47"/>
      <c r="T35" s="47"/>
      <c r="U35" s="47"/>
      <c r="V35" s="47">
        <f>+見積書!V35</f>
        <v>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50"/>
    </row>
    <row r="36" spans="1:33" s="1" customFormat="1" ht="17.100000000000001" customHeight="1">
      <c r="A36" s="54">
        <f>+見積書!A36</f>
        <v>0</v>
      </c>
      <c r="B36" s="47"/>
      <c r="C36" s="47"/>
      <c r="D36" s="47"/>
      <c r="E36" s="47"/>
      <c r="F36" s="47">
        <f>+見積書!F36</f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>
        <f>+見積書!Q36</f>
        <v>0</v>
      </c>
      <c r="R36" s="47"/>
      <c r="S36" s="47"/>
      <c r="T36" s="47"/>
      <c r="U36" s="47"/>
      <c r="V36" s="47">
        <f>+見積書!V36</f>
        <v>0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50"/>
    </row>
    <row r="37" spans="1:33" s="1" customFormat="1" ht="17.100000000000001" customHeight="1">
      <c r="A37" s="54">
        <f>+見積書!A37</f>
        <v>0</v>
      </c>
      <c r="B37" s="47"/>
      <c r="C37" s="47"/>
      <c r="D37" s="47"/>
      <c r="E37" s="47"/>
      <c r="F37" s="47">
        <f>+見積書!F37</f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>
        <f>+見積書!Q37</f>
        <v>0</v>
      </c>
      <c r="R37" s="47"/>
      <c r="S37" s="47"/>
      <c r="T37" s="47"/>
      <c r="U37" s="47"/>
      <c r="V37" s="47">
        <f>+見積書!V37</f>
        <v>0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50"/>
    </row>
    <row r="38" spans="1:33" s="1" customFormat="1" ht="17.100000000000001" customHeight="1">
      <c r="A38" s="74" t="s">
        <v>26</v>
      </c>
      <c r="B38" s="65"/>
      <c r="C38" s="65"/>
      <c r="D38" s="65"/>
      <c r="E38" s="65"/>
      <c r="F38" s="65">
        <f>+見積書!F38</f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 t="s">
        <v>26</v>
      </c>
      <c r="R38" s="65"/>
      <c r="S38" s="65"/>
      <c r="T38" s="65"/>
      <c r="U38" s="65"/>
      <c r="V38" s="65">
        <f>+見積書!V38</f>
        <v>0</v>
      </c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6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31:N31"/>
    <mergeCell ref="O31:Q31"/>
    <mergeCell ref="R31:T31"/>
    <mergeCell ref="U31:X31"/>
    <mergeCell ref="Y31:AD31"/>
    <mergeCell ref="AE31:AG31"/>
    <mergeCell ref="A33:P33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  <mergeCell ref="A2:T3"/>
  </mergeCells>
  <phoneticPr fontId="14"/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1"/>
  <sheetViews>
    <sheetView showZeros="0" tabSelected="1" workbookViewId="0">
      <selection activeCell="AP18" sqref="AP18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15" t="s">
        <v>52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7"/>
      <c r="Z1" s="3"/>
      <c r="AA1" s="3"/>
      <c r="AB1" s="25" t="s">
        <v>33</v>
      </c>
      <c r="AC1" s="25"/>
      <c r="AD1" s="25"/>
      <c r="AE1" s="25"/>
      <c r="AF1" s="25"/>
      <c r="AG1" s="25"/>
    </row>
    <row r="2" spans="1:39" ht="20.100000000000001" customHeight="1" thickTop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Z2" s="6"/>
      <c r="AA2" s="8" t="s">
        <v>1</v>
      </c>
      <c r="AB2" s="24" t="str">
        <f>見積書!AB2</f>
        <v xml:space="preserve"> </v>
      </c>
      <c r="AC2" s="24"/>
      <c r="AD2" s="24"/>
      <c r="AE2" s="24"/>
      <c r="AF2" s="24"/>
      <c r="AG2" s="24"/>
    </row>
    <row r="3" spans="1:39" ht="21.9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6"/>
      <c r="V3" s="6"/>
      <c r="W3" s="6"/>
      <c r="X3" s="6"/>
      <c r="Y3" s="115" t="s">
        <v>57</v>
      </c>
      <c r="Z3" s="115"/>
      <c r="AA3" s="115"/>
      <c r="AB3" s="115"/>
      <c r="AC3" s="115"/>
      <c r="AD3" s="115"/>
      <c r="AE3" s="115"/>
      <c r="AF3" s="115"/>
      <c r="AG3" s="115"/>
    </row>
    <row r="4" spans="1:39" ht="6" customHeight="1"/>
    <row r="5" spans="1:39" s="1" customFormat="1" ht="20.100000000000001" customHeight="1">
      <c r="M5" s="81" t="s">
        <v>2</v>
      </c>
      <c r="N5" s="82"/>
      <c r="O5" s="82"/>
      <c r="P5" s="82"/>
      <c r="Q5" s="82"/>
      <c r="R5" s="37" t="s">
        <v>53</v>
      </c>
      <c r="S5" s="37"/>
      <c r="T5" s="37" t="s">
        <v>54</v>
      </c>
      <c r="U5" s="37"/>
      <c r="V5" s="37" t="s">
        <v>53</v>
      </c>
      <c r="W5" s="37"/>
      <c r="X5" s="37" t="s">
        <v>54</v>
      </c>
      <c r="Y5" s="38"/>
      <c r="AM5"/>
    </row>
    <row r="6" spans="1:39" s="1" customFormat="1" ht="17.100000000000001" customHeight="1">
      <c r="M6" s="83" t="s">
        <v>3</v>
      </c>
      <c r="N6" s="83"/>
      <c r="O6" s="83"/>
      <c r="P6" s="83"/>
      <c r="Q6" s="83"/>
      <c r="R6" s="113" t="s">
        <v>44</v>
      </c>
      <c r="S6" s="113"/>
      <c r="T6" s="113"/>
      <c r="U6" s="113"/>
      <c r="V6" s="113"/>
      <c r="W6" s="113"/>
      <c r="X6" s="113"/>
      <c r="Y6" s="113"/>
      <c r="Z6" s="114"/>
      <c r="AA6" s="114"/>
      <c r="AB6" s="114"/>
      <c r="AC6" s="114"/>
      <c r="AD6" s="114"/>
      <c r="AE6" s="114"/>
      <c r="AF6" s="114"/>
      <c r="AG6" s="114"/>
    </row>
    <row r="7" spans="1:39" s="1" customFormat="1" ht="17.100000000000001" customHeight="1">
      <c r="A7" s="13"/>
      <c r="B7" s="13"/>
      <c r="C7" s="13"/>
      <c r="D7" s="14" t="s">
        <v>58</v>
      </c>
      <c r="M7" s="83" t="s">
        <v>4</v>
      </c>
      <c r="N7" s="83"/>
      <c r="O7" s="83"/>
      <c r="P7" s="83"/>
      <c r="Q7" s="83"/>
      <c r="R7" s="113" t="s">
        <v>45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39" s="1" customFormat="1" ht="17.100000000000001" customHeight="1">
      <c r="M8" s="83" t="s">
        <v>5</v>
      </c>
      <c r="N8" s="83"/>
      <c r="O8" s="83"/>
      <c r="P8" s="83"/>
      <c r="Q8" s="83"/>
      <c r="R8" s="113" t="s">
        <v>46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</row>
    <row r="9" spans="1:39" s="1" customFormat="1" ht="17.100000000000001" customHeight="1">
      <c r="M9" s="83" t="s">
        <v>6</v>
      </c>
      <c r="N9" s="83"/>
      <c r="O9" s="83"/>
      <c r="P9" s="83"/>
      <c r="Q9" s="83"/>
      <c r="R9" s="113" t="s">
        <v>47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</row>
    <row r="10" spans="1:39" s="1" customFormat="1" ht="17.100000000000001" customHeight="1">
      <c r="M10" s="83" t="s">
        <v>7</v>
      </c>
      <c r="N10" s="83"/>
      <c r="O10" s="83"/>
      <c r="P10" s="83"/>
      <c r="Q10" s="83"/>
      <c r="R10" s="113" t="s">
        <v>48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</row>
    <row r="11" spans="1:39" s="1" customFormat="1" ht="17.100000000000001" customHeight="1">
      <c r="M11" s="83" t="s">
        <v>40</v>
      </c>
      <c r="N11" s="83"/>
      <c r="O11" s="83"/>
      <c r="P11" s="83"/>
      <c r="Q11" s="83"/>
      <c r="R11" s="113" t="s">
        <v>49</v>
      </c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</row>
    <row r="12" spans="1:39" s="1" customFormat="1" ht="17.100000000000001" customHeight="1">
      <c r="M12" s="87" t="s">
        <v>41</v>
      </c>
      <c r="N12" s="87"/>
      <c r="O12" s="87"/>
      <c r="P12" s="87"/>
      <c r="Q12" s="87"/>
      <c r="R12" s="113" t="s">
        <v>50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</row>
    <row r="13" spans="1:39" s="1" customFormat="1" ht="17.100000000000001" customHeight="1">
      <c r="M13" s="88" t="s">
        <v>42</v>
      </c>
      <c r="N13" s="88"/>
      <c r="O13" s="88"/>
      <c r="P13" s="88"/>
      <c r="Q13" s="88"/>
      <c r="R13" s="116" t="s">
        <v>51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</row>
    <row r="15" spans="1:39" s="1" customFormat="1" ht="18" customHeight="1">
      <c r="C15" s="4" t="s">
        <v>28</v>
      </c>
    </row>
    <row r="16" spans="1:39" s="1" customFormat="1" ht="39.950000000000003" customHeight="1">
      <c r="H16" s="30" t="s">
        <v>9</v>
      </c>
      <c r="I16" s="31"/>
      <c r="J16" s="31"/>
      <c r="K16" s="32"/>
      <c r="L16" s="90">
        <f>+Y31</f>
        <v>2750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31" t="s">
        <v>10</v>
      </c>
      <c r="Z16" s="34"/>
      <c r="AB16" s="117"/>
      <c r="AC16" s="117"/>
      <c r="AD16" s="117"/>
    </row>
    <row r="18" spans="1:33" s="1" customFormat="1" ht="20.100000000000001" customHeight="1">
      <c r="A18" s="122" t="s">
        <v>11</v>
      </c>
      <c r="B18" s="37"/>
      <c r="C18" s="37"/>
      <c r="D18" s="37"/>
      <c r="E18" s="37"/>
      <c r="F18" s="37" t="s">
        <v>12</v>
      </c>
      <c r="G18" s="37"/>
      <c r="H18" s="37"/>
      <c r="I18" s="37"/>
      <c r="J18" s="37"/>
      <c r="K18" s="37"/>
      <c r="L18" s="37"/>
      <c r="M18" s="37"/>
      <c r="N18" s="37"/>
      <c r="O18" s="123" t="s">
        <v>13</v>
      </c>
      <c r="P18" s="123"/>
      <c r="Q18" s="123"/>
      <c r="R18" s="37" t="s">
        <v>14</v>
      </c>
      <c r="S18" s="37"/>
      <c r="T18" s="37"/>
      <c r="U18" s="37" t="s">
        <v>15</v>
      </c>
      <c r="V18" s="37"/>
      <c r="W18" s="37"/>
      <c r="X18" s="37"/>
      <c r="Y18" s="37" t="s">
        <v>16</v>
      </c>
      <c r="Z18" s="37"/>
      <c r="AA18" s="37"/>
      <c r="AB18" s="37"/>
      <c r="AC18" s="37"/>
      <c r="AD18" s="37"/>
      <c r="AE18" s="37" t="s">
        <v>17</v>
      </c>
      <c r="AF18" s="37"/>
      <c r="AG18" s="38"/>
    </row>
    <row r="19" spans="1:33" s="1" customFormat="1" ht="27" customHeight="1">
      <c r="A19" s="118" t="s">
        <v>55</v>
      </c>
      <c r="B19" s="119"/>
      <c r="C19" s="119"/>
      <c r="D19" s="119"/>
      <c r="E19" s="119"/>
      <c r="F19" s="119" t="s">
        <v>56</v>
      </c>
      <c r="G19" s="119"/>
      <c r="H19" s="119"/>
      <c r="I19" s="119"/>
      <c r="J19" s="119"/>
      <c r="K19" s="119"/>
      <c r="L19" s="119"/>
      <c r="M19" s="119"/>
      <c r="N19" s="119"/>
      <c r="O19" s="120" t="s">
        <v>54</v>
      </c>
      <c r="P19" s="120"/>
      <c r="Q19" s="120"/>
      <c r="R19" s="121">
        <v>2</v>
      </c>
      <c r="S19" s="121"/>
      <c r="T19" s="121"/>
      <c r="U19" s="121">
        <v>1000</v>
      </c>
      <c r="V19" s="121"/>
      <c r="W19" s="121"/>
      <c r="X19" s="121"/>
      <c r="Y19" s="95">
        <f t="shared" ref="Y19:Y26" si="0">IF(R19="","",U19*R19)</f>
        <v>2000</v>
      </c>
      <c r="Z19" s="95"/>
      <c r="AA19" s="95"/>
      <c r="AB19" s="95"/>
      <c r="AC19" s="95"/>
      <c r="AD19" s="95"/>
      <c r="AE19" s="93"/>
      <c r="AF19" s="93"/>
      <c r="AG19" s="96"/>
    </row>
    <row r="20" spans="1:33" s="1" customFormat="1" ht="27" customHeight="1">
      <c r="A20" s="124" t="s">
        <v>55</v>
      </c>
      <c r="B20" s="125"/>
      <c r="C20" s="125"/>
      <c r="D20" s="125"/>
      <c r="E20" s="125"/>
      <c r="F20" s="125" t="s">
        <v>56</v>
      </c>
      <c r="G20" s="125"/>
      <c r="H20" s="125"/>
      <c r="I20" s="125"/>
      <c r="J20" s="125"/>
      <c r="K20" s="125"/>
      <c r="L20" s="125"/>
      <c r="M20" s="125"/>
      <c r="N20" s="125"/>
      <c r="O20" s="120"/>
      <c r="P20" s="120"/>
      <c r="Q20" s="120"/>
      <c r="R20" s="126">
        <v>1</v>
      </c>
      <c r="S20" s="126"/>
      <c r="T20" s="126"/>
      <c r="U20" s="126">
        <v>500</v>
      </c>
      <c r="V20" s="126"/>
      <c r="W20" s="126"/>
      <c r="X20" s="126"/>
      <c r="Y20" s="49">
        <f t="shared" si="0"/>
        <v>500</v>
      </c>
      <c r="Z20" s="49"/>
      <c r="AA20" s="49"/>
      <c r="AB20" s="49"/>
      <c r="AC20" s="49"/>
      <c r="AD20" s="49"/>
      <c r="AE20" s="47"/>
      <c r="AF20" s="47"/>
      <c r="AG20" s="50"/>
    </row>
    <row r="21" spans="1:33" s="1" customFormat="1" ht="27" customHeight="1">
      <c r="A21" s="124">
        <f>見積書!A21</f>
        <v>0</v>
      </c>
      <c r="B21" s="125"/>
      <c r="C21" s="125"/>
      <c r="D21" s="125"/>
      <c r="E21" s="125"/>
      <c r="F21" s="125">
        <f>見積書!F21</f>
        <v>0</v>
      </c>
      <c r="G21" s="125"/>
      <c r="H21" s="125"/>
      <c r="I21" s="125"/>
      <c r="J21" s="125"/>
      <c r="K21" s="125"/>
      <c r="L21" s="125"/>
      <c r="M21" s="125"/>
      <c r="N21" s="125"/>
      <c r="O21" s="120"/>
      <c r="P21" s="120"/>
      <c r="Q21" s="120"/>
      <c r="R21" s="126">
        <f>見積書!R21</f>
        <v>0</v>
      </c>
      <c r="S21" s="126"/>
      <c r="T21" s="126"/>
      <c r="U21" s="126"/>
      <c r="V21" s="126"/>
      <c r="W21" s="126"/>
      <c r="X21" s="126"/>
      <c r="Y21" s="49">
        <f t="shared" si="0"/>
        <v>0</v>
      </c>
      <c r="Z21" s="49"/>
      <c r="AA21" s="49"/>
      <c r="AB21" s="49"/>
      <c r="AC21" s="49"/>
      <c r="AD21" s="49"/>
      <c r="AE21" s="47"/>
      <c r="AF21" s="47"/>
      <c r="AG21" s="50"/>
    </row>
    <row r="22" spans="1:33" s="1" customFormat="1" ht="27" customHeight="1">
      <c r="A22" s="124">
        <f>見積書!A22</f>
        <v>0</v>
      </c>
      <c r="B22" s="125"/>
      <c r="C22" s="125"/>
      <c r="D22" s="125"/>
      <c r="E22" s="125"/>
      <c r="F22" s="125">
        <f>見積書!F22</f>
        <v>0</v>
      </c>
      <c r="G22" s="125"/>
      <c r="H22" s="125"/>
      <c r="I22" s="125"/>
      <c r="J22" s="125"/>
      <c r="K22" s="125"/>
      <c r="L22" s="125"/>
      <c r="M22" s="125"/>
      <c r="N22" s="125"/>
      <c r="O22" s="120"/>
      <c r="P22" s="120"/>
      <c r="Q22" s="120"/>
      <c r="R22" s="126">
        <f>見積書!R22</f>
        <v>0</v>
      </c>
      <c r="S22" s="126"/>
      <c r="T22" s="126"/>
      <c r="U22" s="126"/>
      <c r="V22" s="126"/>
      <c r="W22" s="126"/>
      <c r="X22" s="126"/>
      <c r="Y22" s="49">
        <f t="shared" si="0"/>
        <v>0</v>
      </c>
      <c r="Z22" s="49"/>
      <c r="AA22" s="49"/>
      <c r="AB22" s="49"/>
      <c r="AC22" s="49"/>
      <c r="AD22" s="49"/>
      <c r="AE22" s="47"/>
      <c r="AF22" s="47"/>
      <c r="AG22" s="50"/>
    </row>
    <row r="23" spans="1:33" s="1" customFormat="1" ht="27" customHeight="1">
      <c r="A23" s="124">
        <f>見積書!A23</f>
        <v>0</v>
      </c>
      <c r="B23" s="125"/>
      <c r="C23" s="125"/>
      <c r="D23" s="125"/>
      <c r="E23" s="125"/>
      <c r="F23" s="125">
        <f>見積書!F23</f>
        <v>0</v>
      </c>
      <c r="G23" s="125"/>
      <c r="H23" s="125"/>
      <c r="I23" s="125"/>
      <c r="J23" s="125"/>
      <c r="K23" s="125"/>
      <c r="L23" s="125"/>
      <c r="M23" s="125"/>
      <c r="N23" s="125"/>
      <c r="O23" s="120"/>
      <c r="P23" s="120"/>
      <c r="Q23" s="120"/>
      <c r="R23" s="126">
        <f>見積書!R23</f>
        <v>0</v>
      </c>
      <c r="S23" s="126"/>
      <c r="T23" s="126"/>
      <c r="U23" s="126"/>
      <c r="V23" s="126"/>
      <c r="W23" s="126"/>
      <c r="X23" s="126"/>
      <c r="Y23" s="49">
        <f t="shared" si="0"/>
        <v>0</v>
      </c>
      <c r="Z23" s="49"/>
      <c r="AA23" s="49"/>
      <c r="AB23" s="49"/>
      <c r="AC23" s="49"/>
      <c r="AD23" s="49"/>
      <c r="AE23" s="47"/>
      <c r="AF23" s="47"/>
      <c r="AG23" s="50"/>
    </row>
    <row r="24" spans="1:33" s="1" customFormat="1" ht="27" customHeight="1">
      <c r="A24" s="124">
        <f>見積書!A24</f>
        <v>0</v>
      </c>
      <c r="B24" s="125"/>
      <c r="C24" s="125"/>
      <c r="D24" s="125"/>
      <c r="E24" s="125"/>
      <c r="F24" s="125">
        <f>見積書!F24</f>
        <v>0</v>
      </c>
      <c r="G24" s="125"/>
      <c r="H24" s="125"/>
      <c r="I24" s="125"/>
      <c r="J24" s="125"/>
      <c r="K24" s="125"/>
      <c r="L24" s="125"/>
      <c r="M24" s="125"/>
      <c r="N24" s="125"/>
      <c r="O24" s="120"/>
      <c r="P24" s="120"/>
      <c r="Q24" s="120"/>
      <c r="R24" s="126">
        <f>見積書!R24</f>
        <v>0</v>
      </c>
      <c r="S24" s="126"/>
      <c r="T24" s="126"/>
      <c r="U24" s="126"/>
      <c r="V24" s="126"/>
      <c r="W24" s="126"/>
      <c r="X24" s="126"/>
      <c r="Y24" s="49">
        <f t="shared" si="0"/>
        <v>0</v>
      </c>
      <c r="Z24" s="49"/>
      <c r="AA24" s="49"/>
      <c r="AB24" s="49"/>
      <c r="AC24" s="49"/>
      <c r="AD24" s="49"/>
      <c r="AE24" s="47"/>
      <c r="AF24" s="47"/>
      <c r="AG24" s="50"/>
    </row>
    <row r="25" spans="1:33" s="1" customFormat="1" ht="27" customHeight="1">
      <c r="A25" s="124">
        <f>見積書!A25</f>
        <v>0</v>
      </c>
      <c r="B25" s="125"/>
      <c r="C25" s="125"/>
      <c r="D25" s="125"/>
      <c r="E25" s="125"/>
      <c r="F25" s="125">
        <f>見積書!F25</f>
        <v>0</v>
      </c>
      <c r="G25" s="125"/>
      <c r="H25" s="125"/>
      <c r="I25" s="125"/>
      <c r="J25" s="125"/>
      <c r="K25" s="125"/>
      <c r="L25" s="125"/>
      <c r="M25" s="125"/>
      <c r="N25" s="125"/>
      <c r="O25" s="120"/>
      <c r="P25" s="120"/>
      <c r="Q25" s="120"/>
      <c r="R25" s="126">
        <f>見積書!R25</f>
        <v>0</v>
      </c>
      <c r="S25" s="126"/>
      <c r="T25" s="126"/>
      <c r="U25" s="126"/>
      <c r="V25" s="126"/>
      <c r="W25" s="126"/>
      <c r="X25" s="126"/>
      <c r="Y25" s="49">
        <f t="shared" si="0"/>
        <v>0</v>
      </c>
      <c r="Z25" s="49"/>
      <c r="AA25" s="49"/>
      <c r="AB25" s="49"/>
      <c r="AC25" s="49"/>
      <c r="AD25" s="49"/>
      <c r="AE25" s="47"/>
      <c r="AF25" s="47"/>
      <c r="AG25" s="50"/>
    </row>
    <row r="26" spans="1:33" s="1" customFormat="1" ht="27" customHeight="1">
      <c r="A26" s="124">
        <f>見積書!A26</f>
        <v>0</v>
      </c>
      <c r="B26" s="125"/>
      <c r="C26" s="125"/>
      <c r="D26" s="125"/>
      <c r="E26" s="125"/>
      <c r="F26" s="125">
        <f>見積書!F26</f>
        <v>0</v>
      </c>
      <c r="G26" s="125"/>
      <c r="H26" s="125"/>
      <c r="I26" s="125"/>
      <c r="J26" s="125"/>
      <c r="K26" s="125"/>
      <c r="L26" s="125"/>
      <c r="M26" s="125"/>
      <c r="N26" s="125"/>
      <c r="O26" s="120"/>
      <c r="P26" s="120"/>
      <c r="Q26" s="120"/>
      <c r="R26" s="126">
        <f>見積書!R26</f>
        <v>0</v>
      </c>
      <c r="S26" s="126"/>
      <c r="T26" s="126"/>
      <c r="U26" s="126"/>
      <c r="V26" s="126"/>
      <c r="W26" s="126"/>
      <c r="X26" s="126"/>
      <c r="Y26" s="49">
        <f t="shared" si="0"/>
        <v>0</v>
      </c>
      <c r="Z26" s="49"/>
      <c r="AA26" s="49"/>
      <c r="AB26" s="49"/>
      <c r="AC26" s="49"/>
      <c r="AD26" s="49"/>
      <c r="AE26" s="47"/>
      <c r="AF26" s="47"/>
      <c r="AG26" s="50"/>
    </row>
    <row r="27" spans="1:33" s="1" customFormat="1" ht="27" customHeight="1">
      <c r="A27" s="97" t="s">
        <v>18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99"/>
      <c r="Q27" s="99"/>
      <c r="R27" s="100"/>
      <c r="S27" s="100"/>
      <c r="T27" s="100"/>
      <c r="U27" s="100"/>
      <c r="V27" s="100"/>
      <c r="W27" s="100"/>
      <c r="X27" s="101"/>
      <c r="Y27" s="53">
        <f>IF(SUM(Y19:AD26)=0,"",SUM(Y19:AD26))</f>
        <v>2500</v>
      </c>
      <c r="Z27" s="53"/>
      <c r="AA27" s="53"/>
      <c r="AB27" s="53"/>
      <c r="AC27" s="53"/>
      <c r="AD27" s="53"/>
      <c r="AE27" s="47"/>
      <c r="AF27" s="47"/>
      <c r="AG27" s="50"/>
    </row>
    <row r="28" spans="1:33" s="1" customFormat="1" ht="27" customHeight="1">
      <c r="A28" s="97" t="s">
        <v>19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99"/>
      <c r="Q28" s="99"/>
      <c r="R28" s="100"/>
      <c r="S28" s="100"/>
      <c r="T28" s="100"/>
      <c r="U28" s="100"/>
      <c r="V28" s="100"/>
      <c r="W28" s="100"/>
      <c r="X28" s="101"/>
      <c r="Y28" s="127">
        <f>IF(Y27=0,"",SUM(Y29:AD30))</f>
        <v>250</v>
      </c>
      <c r="Z28" s="100"/>
      <c r="AA28" s="100"/>
      <c r="AB28" s="100"/>
      <c r="AC28" s="100"/>
      <c r="AD28" s="101"/>
      <c r="AE28" s="47"/>
      <c r="AF28" s="47"/>
      <c r="AG28" s="50"/>
    </row>
    <row r="29" spans="1:33" s="1" customFormat="1" ht="27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28">
        <f>+Y27-O30</f>
        <v>2500</v>
      </c>
      <c r="P29" s="128"/>
      <c r="Q29" s="128"/>
      <c r="R29" s="128"/>
      <c r="S29" s="128"/>
      <c r="T29" s="128"/>
      <c r="U29" s="100"/>
      <c r="V29" s="100"/>
      <c r="W29" s="100"/>
      <c r="X29" s="101"/>
      <c r="Y29" s="58">
        <f>ROUNDDOWN(O29*10%,0)</f>
        <v>250</v>
      </c>
      <c r="Z29" s="58"/>
      <c r="AA29" s="58"/>
      <c r="AB29" s="58"/>
      <c r="AC29" s="58"/>
      <c r="AD29" s="58"/>
      <c r="AE29" s="47"/>
      <c r="AF29" s="47"/>
      <c r="AG29" s="50"/>
    </row>
    <row r="30" spans="1:33" s="1" customFormat="1" ht="27" customHeight="1">
      <c r="A30" s="105" t="s">
        <v>21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>
        <f>SUMIF(O19:Q26,"〇",Y19:AD26)</f>
        <v>0</v>
      </c>
      <c r="P30" s="107"/>
      <c r="Q30" s="107"/>
      <c r="R30" s="107"/>
      <c r="S30" s="107"/>
      <c r="T30" s="107"/>
      <c r="U30" s="109"/>
      <c r="V30" s="109"/>
      <c r="W30" s="109"/>
      <c r="X30" s="110"/>
      <c r="Y30" s="64">
        <f>ROUNDDOWN(O30*8%,0)</f>
        <v>0</v>
      </c>
      <c r="Z30" s="64"/>
      <c r="AA30" s="64"/>
      <c r="AB30" s="64"/>
      <c r="AC30" s="64"/>
      <c r="AD30" s="64"/>
      <c r="AE30" s="111"/>
      <c r="AF30" s="111"/>
      <c r="AG30" s="112"/>
    </row>
    <row r="31" spans="1:33" s="1" customFormat="1" ht="27" customHeight="1">
      <c r="A31" s="67" t="s">
        <v>22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9"/>
      <c r="Q31" s="69"/>
      <c r="R31" s="70"/>
      <c r="S31" s="70"/>
      <c r="T31" s="70"/>
      <c r="U31" s="70"/>
      <c r="V31" s="70"/>
      <c r="W31" s="70"/>
      <c r="X31" s="71"/>
      <c r="Y31" s="72">
        <f>IF(Y27=0,"",SUM(Y27:AD28))</f>
        <v>2750</v>
      </c>
      <c r="Z31" s="72"/>
      <c r="AA31" s="72"/>
      <c r="AB31" s="72"/>
      <c r="AC31" s="72"/>
      <c r="AD31" s="72"/>
      <c r="AE31" s="37"/>
      <c r="AF31" s="37"/>
      <c r="AG31" s="38"/>
    </row>
    <row r="32" spans="1:33" s="1" customFormat="1" ht="15" customHeight="1"/>
    <row r="33" spans="1:33" s="1" customFormat="1" ht="17.100000000000001" customHeight="1">
      <c r="A33" s="73" t="s">
        <v>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 t="s">
        <v>24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</row>
    <row r="34" spans="1:33" s="1" customFormat="1" ht="17.100000000000001" customHeight="1">
      <c r="A34" s="54" t="s">
        <v>25</v>
      </c>
      <c r="B34" s="47"/>
      <c r="C34" s="47"/>
      <c r="D34" s="47"/>
      <c r="E34" s="47"/>
      <c r="F34" s="47" t="s">
        <v>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 t="s">
        <v>25</v>
      </c>
      <c r="R34" s="47"/>
      <c r="S34" s="47"/>
      <c r="T34" s="47"/>
      <c r="U34" s="47"/>
      <c r="V34" s="47" t="s">
        <v>9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50"/>
    </row>
    <row r="35" spans="1:33" s="1" customFormat="1" ht="17.100000000000001" customHeight="1">
      <c r="A35" s="54">
        <f>+見積書!A35</f>
        <v>0</v>
      </c>
      <c r="B35" s="47"/>
      <c r="C35" s="47"/>
      <c r="D35" s="47"/>
      <c r="E35" s="47"/>
      <c r="F35" s="47">
        <f>+見積書!F35</f>
        <v>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>
        <f>+見積書!Q35</f>
        <v>0</v>
      </c>
      <c r="R35" s="47"/>
      <c r="S35" s="47"/>
      <c r="T35" s="47"/>
      <c r="U35" s="47"/>
      <c r="V35" s="47">
        <f>+見積書!V35</f>
        <v>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50"/>
    </row>
    <row r="36" spans="1:33" s="1" customFormat="1" ht="17.100000000000001" customHeight="1">
      <c r="A36" s="54">
        <f>+見積書!A36</f>
        <v>0</v>
      </c>
      <c r="B36" s="47"/>
      <c r="C36" s="47"/>
      <c r="D36" s="47"/>
      <c r="E36" s="47"/>
      <c r="F36" s="47">
        <f>+見積書!F36</f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>
        <f>+見積書!Q36</f>
        <v>0</v>
      </c>
      <c r="R36" s="47"/>
      <c r="S36" s="47"/>
      <c r="T36" s="47"/>
      <c r="U36" s="47"/>
      <c r="V36" s="47">
        <f>+見積書!V36</f>
        <v>0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50"/>
    </row>
    <row r="37" spans="1:33" s="1" customFormat="1" ht="17.100000000000001" customHeight="1">
      <c r="A37" s="54">
        <f>+見積書!A37</f>
        <v>0</v>
      </c>
      <c r="B37" s="47"/>
      <c r="C37" s="47"/>
      <c r="D37" s="47"/>
      <c r="E37" s="47"/>
      <c r="F37" s="47">
        <f>+見積書!F37</f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>
        <f>+見積書!Q37</f>
        <v>0</v>
      </c>
      <c r="R37" s="47"/>
      <c r="S37" s="47"/>
      <c r="T37" s="47"/>
      <c r="U37" s="47"/>
      <c r="V37" s="47">
        <f>+見積書!V37</f>
        <v>0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50"/>
    </row>
    <row r="38" spans="1:33" s="1" customFormat="1" ht="17.100000000000001" customHeight="1">
      <c r="A38" s="74" t="s">
        <v>26</v>
      </c>
      <c r="B38" s="65"/>
      <c r="C38" s="65"/>
      <c r="D38" s="65"/>
      <c r="E38" s="65"/>
      <c r="F38" s="65">
        <f>+見積書!F38</f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 t="s">
        <v>26</v>
      </c>
      <c r="R38" s="65"/>
      <c r="S38" s="65"/>
      <c r="T38" s="65"/>
      <c r="U38" s="65"/>
      <c r="V38" s="65">
        <f>+見積書!V38</f>
        <v>0</v>
      </c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6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3">
    <mergeCell ref="A37:E37"/>
    <mergeCell ref="F37:P37"/>
    <mergeCell ref="Q37:U37"/>
    <mergeCell ref="V37:AG37"/>
    <mergeCell ref="A38:E38"/>
    <mergeCell ref="F38:P38"/>
    <mergeCell ref="Q38:U38"/>
    <mergeCell ref="V38:AG38"/>
    <mergeCell ref="A35:E35"/>
    <mergeCell ref="F35:P35"/>
    <mergeCell ref="Q35:U35"/>
    <mergeCell ref="V35:AG35"/>
    <mergeCell ref="A36:E36"/>
    <mergeCell ref="F36:P36"/>
    <mergeCell ref="Q36:U36"/>
    <mergeCell ref="V36:AG36"/>
    <mergeCell ref="A33:P33"/>
    <mergeCell ref="Q33:AG33"/>
    <mergeCell ref="A34:E34"/>
    <mergeCell ref="F34:P34"/>
    <mergeCell ref="Q34:U34"/>
    <mergeCell ref="V34:AG34"/>
    <mergeCell ref="A31:N31"/>
    <mergeCell ref="O31:Q31"/>
    <mergeCell ref="R31:T31"/>
    <mergeCell ref="U31:X31"/>
    <mergeCell ref="Y31:AD31"/>
    <mergeCell ref="AE31:AG31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28:N28"/>
    <mergeCell ref="O28:Q28"/>
    <mergeCell ref="R28:T28"/>
    <mergeCell ref="U28:X28"/>
    <mergeCell ref="Y28:AD28"/>
    <mergeCell ref="AE28:AG28"/>
    <mergeCell ref="AE26:AG26"/>
    <mergeCell ref="A27:N27"/>
    <mergeCell ref="O27:Q27"/>
    <mergeCell ref="R27:T27"/>
    <mergeCell ref="U27:X27"/>
    <mergeCell ref="Y27:AD27"/>
    <mergeCell ref="AE27:AG27"/>
    <mergeCell ref="A26:E26"/>
    <mergeCell ref="F26:N26"/>
    <mergeCell ref="O26:Q26"/>
    <mergeCell ref="R26:T26"/>
    <mergeCell ref="U26:X26"/>
    <mergeCell ref="Y26:AD26"/>
    <mergeCell ref="AE24:AG24"/>
    <mergeCell ref="A25:E25"/>
    <mergeCell ref="F25:N25"/>
    <mergeCell ref="O25:Q25"/>
    <mergeCell ref="R25:T25"/>
    <mergeCell ref="U25:X25"/>
    <mergeCell ref="Y25:AD25"/>
    <mergeCell ref="AE25:AG25"/>
    <mergeCell ref="A24:E24"/>
    <mergeCell ref="F24:N24"/>
    <mergeCell ref="O24:Q24"/>
    <mergeCell ref="R24:T24"/>
    <mergeCell ref="U24:X24"/>
    <mergeCell ref="Y24:AD24"/>
    <mergeCell ref="AE22:AG22"/>
    <mergeCell ref="A23:E23"/>
    <mergeCell ref="F23:N23"/>
    <mergeCell ref="O23:Q23"/>
    <mergeCell ref="R23:T23"/>
    <mergeCell ref="U23:X23"/>
    <mergeCell ref="Y23:AD23"/>
    <mergeCell ref="AE23:AG23"/>
    <mergeCell ref="A22:E22"/>
    <mergeCell ref="F22:N22"/>
    <mergeCell ref="O22:Q22"/>
    <mergeCell ref="R22:T22"/>
    <mergeCell ref="U22:X22"/>
    <mergeCell ref="Y22:AD22"/>
    <mergeCell ref="AE20:AG20"/>
    <mergeCell ref="A21:E21"/>
    <mergeCell ref="F21:N21"/>
    <mergeCell ref="O21:Q21"/>
    <mergeCell ref="R21:T21"/>
    <mergeCell ref="U21:X21"/>
    <mergeCell ref="Y21:AD21"/>
    <mergeCell ref="AE21:AG21"/>
    <mergeCell ref="A20:E20"/>
    <mergeCell ref="F20:N20"/>
    <mergeCell ref="O20:Q20"/>
    <mergeCell ref="R20:T20"/>
    <mergeCell ref="U20:X20"/>
    <mergeCell ref="Y20:AD20"/>
    <mergeCell ref="AE18:AG18"/>
    <mergeCell ref="A19:E19"/>
    <mergeCell ref="F19:N19"/>
    <mergeCell ref="O19:Q19"/>
    <mergeCell ref="R19:T19"/>
    <mergeCell ref="U19:X19"/>
    <mergeCell ref="Y19:AD19"/>
    <mergeCell ref="AE19:AG19"/>
    <mergeCell ref="A18:E18"/>
    <mergeCell ref="F18:N18"/>
    <mergeCell ref="O18:Q18"/>
    <mergeCell ref="R18:T18"/>
    <mergeCell ref="U18:X18"/>
    <mergeCell ref="Y18:AD18"/>
    <mergeCell ref="M12:Q12"/>
    <mergeCell ref="R12:AG12"/>
    <mergeCell ref="M13:Q13"/>
    <mergeCell ref="R13:AG13"/>
    <mergeCell ref="H16:K16"/>
    <mergeCell ref="L16:X16"/>
    <mergeCell ref="Y16:Z16"/>
    <mergeCell ref="AB16:AD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T3"/>
    <mergeCell ref="AB2:AG2"/>
    <mergeCell ref="Y3:AG3"/>
    <mergeCell ref="M5:Q5"/>
    <mergeCell ref="R5:S5"/>
    <mergeCell ref="T5:U5"/>
    <mergeCell ref="V5:W5"/>
    <mergeCell ref="X5:Y5"/>
  </mergeCells>
  <phoneticPr fontId="14"/>
  <printOptions horizontalCentered="1"/>
  <pageMargins left="0.51180555555555596" right="0.51180555555555596" top="0.59027777777777801" bottom="0.59027777777777801" header="0.5" footer="0.5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見積書</vt:lpstr>
      <vt:lpstr>請求書</vt:lpstr>
      <vt:lpstr>納品書</vt:lpstr>
      <vt:lpstr>納品書（控）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兵庫県</cp:lastModifiedBy>
  <cp:lastPrinted>2023-01-18T09:21:19Z</cp:lastPrinted>
  <dcterms:created xsi:type="dcterms:W3CDTF">2002-03-31T08:43:00Z</dcterms:created>
  <dcterms:modified xsi:type="dcterms:W3CDTF">2023-07-21T05:33:36Z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